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sise.envir.ee\Kasutajad$\KeM\46904282712\Documents\Meri\KAURi tuuleparkide analyys v2\"/>
    </mc:Choice>
  </mc:AlternateContent>
  <xr:revisionPtr revIDLastSave="0" documentId="8_{4DBD3BD2-6030-4D96-9A1C-25B274514DBE}" xr6:coauthVersionLast="47" xr6:coauthVersionMax="47" xr10:uidLastSave="{00000000-0000-0000-0000-000000000000}"/>
  <bookViews>
    <workbookView xWindow="28680" yWindow="-120" windowWidth="29040" windowHeight="15720" activeTab="1" xr2:uid="{C67B35DF-C3D7-47E9-9DCE-229CC2071DAB}"/>
  </bookViews>
  <sheets>
    <sheet name="Üle EESTI" sheetId="1" r:id="rId1"/>
    <sheet name="ERI MEREALAD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2" i="2" l="1"/>
  <c r="I293" i="2"/>
  <c r="I294" i="2"/>
  <c r="I295" i="2"/>
  <c r="I296" i="2"/>
  <c r="M261" i="2"/>
  <c r="M262" i="2"/>
  <c r="M265" i="2"/>
  <c r="M266" i="2"/>
  <c r="M267" i="2"/>
  <c r="M268" i="2"/>
  <c r="M269" i="2"/>
  <c r="M270" i="2"/>
  <c r="M272" i="2"/>
  <c r="M274" i="2"/>
  <c r="J261" i="2"/>
  <c r="J262" i="2"/>
  <c r="J265" i="2"/>
  <c r="J266" i="2"/>
  <c r="J267" i="2"/>
  <c r="J268" i="2"/>
  <c r="J269" i="2"/>
  <c r="J270" i="2"/>
  <c r="J272" i="2"/>
  <c r="J274" i="2"/>
  <c r="G261" i="2"/>
  <c r="G262" i="2"/>
  <c r="N263" i="2"/>
  <c r="G265" i="2"/>
  <c r="G266" i="2"/>
  <c r="G267" i="2"/>
  <c r="G268" i="2"/>
  <c r="G269" i="2"/>
  <c r="N269" i="2" s="1"/>
  <c r="G270" i="2"/>
  <c r="N271" i="2"/>
  <c r="G272" i="2"/>
  <c r="N273" i="2"/>
  <c r="G274" i="2"/>
  <c r="L261" i="2"/>
  <c r="N261" i="2"/>
  <c r="L262" i="2"/>
  <c r="N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L234" i="2"/>
  <c r="M234" i="2"/>
  <c r="L235" i="2"/>
  <c r="M235" i="2"/>
  <c r="L236" i="2"/>
  <c r="M236" i="2"/>
  <c r="L237" i="2"/>
  <c r="M237" i="2"/>
  <c r="I234" i="2"/>
  <c r="J234" i="2"/>
  <c r="I235" i="2"/>
  <c r="J235" i="2"/>
  <c r="I236" i="2"/>
  <c r="J236" i="2"/>
  <c r="I237" i="2"/>
  <c r="J237" i="2"/>
  <c r="F234" i="2"/>
  <c r="G234" i="2"/>
  <c r="F235" i="2"/>
  <c r="G235" i="2"/>
  <c r="F236" i="2"/>
  <c r="G236" i="2"/>
  <c r="N236" i="2" s="1"/>
  <c r="F237" i="2"/>
  <c r="G237" i="2"/>
  <c r="N237" i="2" s="1"/>
  <c r="L185" i="2"/>
  <c r="M185" i="2"/>
  <c r="L186" i="2"/>
  <c r="M186" i="2"/>
  <c r="L187" i="2"/>
  <c r="M187" i="2"/>
  <c r="L188" i="2"/>
  <c r="M188" i="2"/>
  <c r="L189" i="2"/>
  <c r="M189" i="2"/>
  <c r="L190" i="2"/>
  <c r="M190" i="2"/>
  <c r="N190" i="2" s="1"/>
  <c r="L191" i="2"/>
  <c r="M191" i="2"/>
  <c r="L192" i="2"/>
  <c r="M192" i="2"/>
  <c r="L193" i="2"/>
  <c r="M193" i="2"/>
  <c r="L194" i="2"/>
  <c r="M194" i="2"/>
  <c r="L195" i="2"/>
  <c r="M195" i="2"/>
  <c r="L196" i="2"/>
  <c r="M196" i="2"/>
  <c r="L197" i="2"/>
  <c r="M197" i="2"/>
  <c r="L198" i="2"/>
  <c r="M198" i="2"/>
  <c r="L199" i="2"/>
  <c r="M199" i="2"/>
  <c r="N199" i="2"/>
  <c r="I185" i="2"/>
  <c r="J185" i="2"/>
  <c r="I186" i="2"/>
  <c r="J186" i="2"/>
  <c r="I187" i="2"/>
  <c r="J187" i="2"/>
  <c r="I188" i="2"/>
  <c r="J188" i="2"/>
  <c r="I189" i="2"/>
  <c r="J189" i="2"/>
  <c r="I190" i="2"/>
  <c r="J190" i="2"/>
  <c r="I191" i="2"/>
  <c r="J191" i="2"/>
  <c r="I192" i="2"/>
  <c r="J192" i="2"/>
  <c r="I193" i="2"/>
  <c r="J193" i="2"/>
  <c r="I194" i="2"/>
  <c r="J194" i="2"/>
  <c r="I195" i="2"/>
  <c r="J195" i="2"/>
  <c r="I196" i="2"/>
  <c r="J196" i="2"/>
  <c r="I197" i="2"/>
  <c r="J197" i="2"/>
  <c r="I198" i="2"/>
  <c r="J198" i="2"/>
  <c r="I199" i="2"/>
  <c r="J199" i="2"/>
  <c r="F185" i="2"/>
  <c r="G185" i="2"/>
  <c r="N185" i="2" s="1"/>
  <c r="F186" i="2"/>
  <c r="G186" i="2"/>
  <c r="N186" i="2" s="1"/>
  <c r="F187" i="2"/>
  <c r="G187" i="2"/>
  <c r="F188" i="2"/>
  <c r="G188" i="2"/>
  <c r="F189" i="2"/>
  <c r="G189" i="2"/>
  <c r="N189" i="2" s="1"/>
  <c r="F190" i="2"/>
  <c r="G190" i="2"/>
  <c r="F191" i="2"/>
  <c r="G191" i="2"/>
  <c r="N191" i="2" s="1"/>
  <c r="F192" i="2"/>
  <c r="G192" i="2"/>
  <c r="N192" i="2" s="1"/>
  <c r="F193" i="2"/>
  <c r="G193" i="2"/>
  <c r="N193" i="2" s="1"/>
  <c r="F194" i="2"/>
  <c r="G194" i="2"/>
  <c r="N194" i="2" s="1"/>
  <c r="F195" i="2"/>
  <c r="G195" i="2"/>
  <c r="F196" i="2"/>
  <c r="G196" i="2"/>
  <c r="F197" i="2"/>
  <c r="G197" i="2"/>
  <c r="N197" i="2" s="1"/>
  <c r="F198" i="2"/>
  <c r="G198" i="2"/>
  <c r="F199" i="2"/>
  <c r="G199" i="2"/>
  <c r="L158" i="2"/>
  <c r="M158" i="2"/>
  <c r="L159" i="2"/>
  <c r="M159" i="2"/>
  <c r="L160" i="2"/>
  <c r="M160" i="2"/>
  <c r="L161" i="2"/>
  <c r="M161" i="2"/>
  <c r="I158" i="2"/>
  <c r="J158" i="2"/>
  <c r="I159" i="2"/>
  <c r="J159" i="2"/>
  <c r="I160" i="2"/>
  <c r="J160" i="2"/>
  <c r="I161" i="2"/>
  <c r="J161" i="2"/>
  <c r="F158" i="2"/>
  <c r="G158" i="2"/>
  <c r="F159" i="2"/>
  <c r="G159" i="2"/>
  <c r="N159" i="2" s="1"/>
  <c r="F160" i="2"/>
  <c r="G160" i="2"/>
  <c r="F161" i="2"/>
  <c r="G161" i="2"/>
  <c r="N161" i="2" s="1"/>
  <c r="L109" i="2"/>
  <c r="M109" i="2"/>
  <c r="N109" i="2" s="1"/>
  <c r="L110" i="2"/>
  <c r="M110" i="2"/>
  <c r="L111" i="2"/>
  <c r="M111" i="2"/>
  <c r="L112" i="2"/>
  <c r="L113" i="2"/>
  <c r="M113" i="2"/>
  <c r="L114" i="2"/>
  <c r="M114" i="2"/>
  <c r="N114" i="2"/>
  <c r="L115" i="2"/>
  <c r="M115" i="2"/>
  <c r="L116" i="2"/>
  <c r="M116" i="2"/>
  <c r="N116" i="2" s="1"/>
  <c r="L117" i="2"/>
  <c r="M117" i="2"/>
  <c r="N117" i="2"/>
  <c r="L118" i="2"/>
  <c r="M118" i="2"/>
  <c r="L119" i="2"/>
  <c r="M119" i="2"/>
  <c r="L120" i="2"/>
  <c r="M120" i="2"/>
  <c r="N120" i="2"/>
  <c r="L121" i="2"/>
  <c r="L122" i="2"/>
  <c r="M122" i="2"/>
  <c r="N122" i="2"/>
  <c r="L123" i="2"/>
  <c r="M123" i="2"/>
  <c r="I109" i="2"/>
  <c r="J109" i="2"/>
  <c r="I110" i="2"/>
  <c r="J110" i="2"/>
  <c r="N110" i="2" s="1"/>
  <c r="I111" i="2"/>
  <c r="J111" i="2"/>
  <c r="I112" i="2"/>
  <c r="I113" i="2"/>
  <c r="J113" i="2"/>
  <c r="I114" i="2"/>
  <c r="J114" i="2"/>
  <c r="I115" i="2"/>
  <c r="J115" i="2"/>
  <c r="I116" i="2"/>
  <c r="J116" i="2"/>
  <c r="I117" i="2"/>
  <c r="J117" i="2"/>
  <c r="I118" i="2"/>
  <c r="J118" i="2"/>
  <c r="I119" i="2"/>
  <c r="J119" i="2"/>
  <c r="I120" i="2"/>
  <c r="J120" i="2"/>
  <c r="I121" i="2"/>
  <c r="I122" i="2"/>
  <c r="J122" i="2"/>
  <c r="I123" i="2"/>
  <c r="J123" i="2"/>
  <c r="F109" i="2"/>
  <c r="G109" i="2"/>
  <c r="F110" i="2"/>
  <c r="G110" i="2"/>
  <c r="F111" i="2"/>
  <c r="G111" i="2"/>
  <c r="F112" i="2"/>
  <c r="G112" i="2"/>
  <c r="F113" i="2"/>
  <c r="G113" i="2"/>
  <c r="N113" i="2" s="1"/>
  <c r="F114" i="2"/>
  <c r="G114" i="2"/>
  <c r="F115" i="2"/>
  <c r="G115" i="2"/>
  <c r="N115" i="2" s="1"/>
  <c r="F116" i="2"/>
  <c r="G116" i="2"/>
  <c r="F117" i="2"/>
  <c r="G117" i="2"/>
  <c r="F118" i="2"/>
  <c r="G118" i="2"/>
  <c r="N118" i="2" s="1"/>
  <c r="F119" i="2"/>
  <c r="G119" i="2"/>
  <c r="F120" i="2"/>
  <c r="G120" i="2"/>
  <c r="F121" i="2"/>
  <c r="G121" i="2"/>
  <c r="F122" i="2"/>
  <c r="G122" i="2"/>
  <c r="F123" i="2"/>
  <c r="G123" i="2"/>
  <c r="N123" i="2" s="1"/>
  <c r="L82" i="2"/>
  <c r="M82" i="2"/>
  <c r="L83" i="2"/>
  <c r="M83" i="2"/>
  <c r="L84" i="2"/>
  <c r="M84" i="2"/>
  <c r="L85" i="2"/>
  <c r="M85" i="2"/>
  <c r="I82" i="2"/>
  <c r="J82" i="2"/>
  <c r="I83" i="2"/>
  <c r="J83" i="2"/>
  <c r="I84" i="2"/>
  <c r="J84" i="2"/>
  <c r="I85" i="2"/>
  <c r="J85" i="2"/>
  <c r="F82" i="2"/>
  <c r="G82" i="2"/>
  <c r="N82" i="2" s="1"/>
  <c r="F83" i="2"/>
  <c r="G83" i="2"/>
  <c r="N83" i="2" s="1"/>
  <c r="F84" i="2"/>
  <c r="G84" i="2"/>
  <c r="F85" i="2"/>
  <c r="G85" i="2"/>
  <c r="N85" i="2" s="1"/>
  <c r="L33" i="2"/>
  <c r="M33" i="2"/>
  <c r="L34" i="2"/>
  <c r="M34" i="2"/>
  <c r="L35" i="2"/>
  <c r="M35" i="2"/>
  <c r="L36" i="2"/>
  <c r="M36" i="2"/>
  <c r="N36" i="2"/>
  <c r="L37" i="2"/>
  <c r="M37" i="2"/>
  <c r="L38" i="2"/>
  <c r="M38" i="2"/>
  <c r="L39" i="2"/>
  <c r="M39" i="2"/>
  <c r="N39" i="2"/>
  <c r="L40" i="2"/>
  <c r="M40" i="2"/>
  <c r="L41" i="2"/>
  <c r="M41" i="2"/>
  <c r="L42" i="2"/>
  <c r="M42" i="2"/>
  <c r="N42" i="2"/>
  <c r="L43" i="2"/>
  <c r="M43" i="2"/>
  <c r="L44" i="2"/>
  <c r="M44" i="2"/>
  <c r="L45" i="2"/>
  <c r="N45" i="2"/>
  <c r="L46" i="2"/>
  <c r="M46" i="2"/>
  <c r="L47" i="2"/>
  <c r="M47" i="2"/>
  <c r="I33" i="2"/>
  <c r="J33" i="2"/>
  <c r="I34" i="2"/>
  <c r="J34" i="2"/>
  <c r="N34" i="2" s="1"/>
  <c r="I35" i="2"/>
  <c r="J35" i="2"/>
  <c r="I36" i="2"/>
  <c r="J36" i="2"/>
  <c r="I37" i="2"/>
  <c r="J37" i="2"/>
  <c r="N37" i="2" s="1"/>
  <c r="I38" i="2"/>
  <c r="J38" i="2"/>
  <c r="I39" i="2"/>
  <c r="J39" i="2"/>
  <c r="I40" i="2"/>
  <c r="J40" i="2"/>
  <c r="I41" i="2"/>
  <c r="J41" i="2"/>
  <c r="I42" i="2"/>
  <c r="J42" i="2"/>
  <c r="I43" i="2"/>
  <c r="J43" i="2"/>
  <c r="I44" i="2"/>
  <c r="J44" i="2"/>
  <c r="I45" i="2"/>
  <c r="I46" i="2"/>
  <c r="J46" i="2"/>
  <c r="I47" i="2"/>
  <c r="J47" i="2"/>
  <c r="F33" i="2"/>
  <c r="G33" i="2"/>
  <c r="F34" i="2"/>
  <c r="G34" i="2"/>
  <c r="F35" i="2"/>
  <c r="G35" i="2"/>
  <c r="F36" i="2"/>
  <c r="G36" i="2"/>
  <c r="F37" i="2"/>
  <c r="G37" i="2"/>
  <c r="F38" i="2"/>
  <c r="G38" i="2"/>
  <c r="F39" i="2"/>
  <c r="G39" i="2"/>
  <c r="F40" i="2"/>
  <c r="G40" i="2"/>
  <c r="N40" i="2" s="1"/>
  <c r="F41" i="2"/>
  <c r="G41" i="2"/>
  <c r="F42" i="2"/>
  <c r="G42" i="2"/>
  <c r="F43" i="2"/>
  <c r="G43" i="2"/>
  <c r="F44" i="2"/>
  <c r="G44" i="2"/>
  <c r="N44" i="2" s="1"/>
  <c r="F45" i="2"/>
  <c r="F46" i="2"/>
  <c r="G46" i="2"/>
  <c r="N46" i="2" s="1"/>
  <c r="F47" i="2"/>
  <c r="G47" i="2"/>
  <c r="N47" i="2" s="1"/>
  <c r="M6" i="2"/>
  <c r="M7" i="2"/>
  <c r="M8" i="2"/>
  <c r="M9" i="2"/>
  <c r="I6" i="2"/>
  <c r="J6" i="2"/>
  <c r="N6" i="2" s="1"/>
  <c r="I7" i="2"/>
  <c r="J7" i="2"/>
  <c r="I8" i="2"/>
  <c r="J8" i="2"/>
  <c r="N8" i="2" s="1"/>
  <c r="I9" i="2"/>
  <c r="J9" i="2"/>
  <c r="N9" i="2" s="1"/>
  <c r="G6" i="2"/>
  <c r="G7" i="2"/>
  <c r="N7" i="2" s="1"/>
  <c r="G8" i="2"/>
  <c r="G9" i="2"/>
  <c r="F6" i="2"/>
  <c r="F7" i="2"/>
  <c r="F8" i="2"/>
  <c r="F9" i="2"/>
  <c r="N43" i="1"/>
  <c r="N47" i="1"/>
  <c r="M33" i="1"/>
  <c r="M34" i="1"/>
  <c r="N34" i="1" s="1"/>
  <c r="M35" i="1"/>
  <c r="M36" i="1"/>
  <c r="M37" i="1"/>
  <c r="M38" i="1"/>
  <c r="M39" i="1"/>
  <c r="M40" i="1"/>
  <c r="M41" i="1"/>
  <c r="M42" i="1"/>
  <c r="M43" i="1"/>
  <c r="M44" i="1"/>
  <c r="M45" i="1"/>
  <c r="M46" i="1"/>
  <c r="N46" i="1" s="1"/>
  <c r="M47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G32" i="1"/>
  <c r="G33" i="1"/>
  <c r="G34" i="1"/>
  <c r="G35" i="1"/>
  <c r="G36" i="1"/>
  <c r="N36" i="1" s="1"/>
  <c r="G37" i="1"/>
  <c r="G38" i="1"/>
  <c r="G39" i="1"/>
  <c r="N39" i="1" s="1"/>
  <c r="G40" i="1"/>
  <c r="G41" i="1"/>
  <c r="G42" i="1"/>
  <c r="G43" i="1"/>
  <c r="G44" i="1"/>
  <c r="G45" i="1"/>
  <c r="G46" i="1"/>
  <c r="G47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M9" i="1"/>
  <c r="N9" i="1"/>
  <c r="I9" i="1"/>
  <c r="J9" i="1"/>
  <c r="F9" i="1"/>
  <c r="G9" i="1"/>
  <c r="M8" i="1"/>
  <c r="N8" i="1"/>
  <c r="I8" i="1"/>
  <c r="J8" i="1"/>
  <c r="F8" i="1"/>
  <c r="G8" i="1"/>
  <c r="M7" i="1"/>
  <c r="N7" i="1" s="1"/>
  <c r="I7" i="1"/>
  <c r="J7" i="1"/>
  <c r="F7" i="1"/>
  <c r="G7" i="1"/>
  <c r="L6" i="1"/>
  <c r="L7" i="1"/>
  <c r="L8" i="1"/>
  <c r="L9" i="1"/>
  <c r="M6" i="1"/>
  <c r="N6" i="1" s="1"/>
  <c r="I6" i="1"/>
  <c r="J6" i="1"/>
  <c r="F6" i="1"/>
  <c r="G6" i="1"/>
  <c r="N30" i="2"/>
  <c r="N60" i="2"/>
  <c r="N75" i="2"/>
  <c r="N97" i="2"/>
  <c r="N106" i="2"/>
  <c r="N127" i="2"/>
  <c r="N136" i="2"/>
  <c r="N142" i="2"/>
  <c r="N151" i="2"/>
  <c r="N248" i="2"/>
  <c r="N249" i="2"/>
  <c r="N256" i="2"/>
  <c r="N258" i="2"/>
  <c r="N278" i="2"/>
  <c r="N279" i="2"/>
  <c r="N286" i="2"/>
  <c r="N288" i="2"/>
  <c r="N290" i="2"/>
  <c r="N293" i="2"/>
  <c r="N294" i="2"/>
  <c r="N301" i="2"/>
  <c r="N303" i="2"/>
  <c r="N305" i="2"/>
  <c r="M144" i="2"/>
  <c r="M145" i="2"/>
  <c r="L144" i="2"/>
  <c r="L145" i="2"/>
  <c r="M140" i="2"/>
  <c r="I304" i="2"/>
  <c r="M297" i="2"/>
  <c r="M298" i="2"/>
  <c r="M299" i="2"/>
  <c r="M300" i="2"/>
  <c r="M302" i="2"/>
  <c r="M304" i="2"/>
  <c r="L304" i="2"/>
  <c r="F152" i="2"/>
  <c r="M19" i="2"/>
  <c r="M20" i="2"/>
  <c r="M21" i="2"/>
  <c r="M22" i="2"/>
  <c r="M23" i="2"/>
  <c r="M24" i="2"/>
  <c r="M25" i="2"/>
  <c r="M26" i="2"/>
  <c r="M27" i="2"/>
  <c r="M28" i="2"/>
  <c r="M31" i="2"/>
  <c r="M32" i="2"/>
  <c r="M48" i="2"/>
  <c r="M49" i="2"/>
  <c r="M50" i="2"/>
  <c r="M51" i="2"/>
  <c r="M52" i="2"/>
  <c r="M53" i="2"/>
  <c r="M54" i="2"/>
  <c r="M55" i="2"/>
  <c r="M56" i="2"/>
  <c r="M57" i="2"/>
  <c r="M58" i="2"/>
  <c r="M59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6" i="2"/>
  <c r="M77" i="2"/>
  <c r="M78" i="2"/>
  <c r="M79" i="2"/>
  <c r="M80" i="2"/>
  <c r="M81" i="2"/>
  <c r="M86" i="2"/>
  <c r="M87" i="2"/>
  <c r="M88" i="2"/>
  <c r="M89" i="2"/>
  <c r="M90" i="2"/>
  <c r="M91" i="2"/>
  <c r="M92" i="2"/>
  <c r="M93" i="2"/>
  <c r="M94" i="2"/>
  <c r="M95" i="2"/>
  <c r="M96" i="2"/>
  <c r="M98" i="2"/>
  <c r="M99" i="2"/>
  <c r="M100" i="2"/>
  <c r="M101" i="2"/>
  <c r="M102" i="2"/>
  <c r="M103" i="2"/>
  <c r="M104" i="2"/>
  <c r="M105" i="2"/>
  <c r="M107" i="2"/>
  <c r="M108" i="2"/>
  <c r="M124" i="2"/>
  <c r="M125" i="2"/>
  <c r="M126" i="2"/>
  <c r="M128" i="2"/>
  <c r="M129" i="2"/>
  <c r="M130" i="2"/>
  <c r="M131" i="2"/>
  <c r="M132" i="2"/>
  <c r="M133" i="2"/>
  <c r="M134" i="2"/>
  <c r="M135" i="2"/>
  <c r="M137" i="2"/>
  <c r="M138" i="2"/>
  <c r="M139" i="2"/>
  <c r="M141" i="2"/>
  <c r="M143" i="2"/>
  <c r="M146" i="2"/>
  <c r="M147" i="2"/>
  <c r="M148" i="2"/>
  <c r="M149" i="2"/>
  <c r="M150" i="2"/>
  <c r="M152" i="2"/>
  <c r="M153" i="2"/>
  <c r="M154" i="2"/>
  <c r="M155" i="2"/>
  <c r="M156" i="2"/>
  <c r="M157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8" i="2"/>
  <c r="M239" i="2"/>
  <c r="M240" i="2"/>
  <c r="M241" i="2"/>
  <c r="M242" i="2"/>
  <c r="M243" i="2"/>
  <c r="M244" i="2"/>
  <c r="M245" i="2"/>
  <c r="M246" i="2"/>
  <c r="M247" i="2"/>
  <c r="M250" i="2"/>
  <c r="M251" i="2"/>
  <c r="M252" i="2"/>
  <c r="M253" i="2"/>
  <c r="M254" i="2"/>
  <c r="M257" i="2"/>
  <c r="M259" i="2"/>
  <c r="M276" i="2"/>
  <c r="M277" i="2"/>
  <c r="M280" i="2"/>
  <c r="M281" i="2"/>
  <c r="M282" i="2"/>
  <c r="M283" i="2"/>
  <c r="M284" i="2"/>
  <c r="M287" i="2"/>
  <c r="M289" i="2"/>
  <c r="M291" i="2"/>
  <c r="M292" i="2"/>
  <c r="M295" i="2"/>
  <c r="M296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5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31" i="2"/>
  <c r="J32" i="2"/>
  <c r="J48" i="2"/>
  <c r="J49" i="2"/>
  <c r="J50" i="2"/>
  <c r="J51" i="2"/>
  <c r="J52" i="2"/>
  <c r="J53" i="2"/>
  <c r="J54" i="2"/>
  <c r="J55" i="2"/>
  <c r="J56" i="2"/>
  <c r="J57" i="2"/>
  <c r="J58" i="2"/>
  <c r="J59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6" i="2"/>
  <c r="J77" i="2"/>
  <c r="J78" i="2"/>
  <c r="J79" i="2"/>
  <c r="J80" i="2"/>
  <c r="J81" i="2"/>
  <c r="J86" i="2"/>
  <c r="J87" i="2"/>
  <c r="J88" i="2"/>
  <c r="J89" i="2"/>
  <c r="J90" i="2"/>
  <c r="J91" i="2"/>
  <c r="J92" i="2"/>
  <c r="J93" i="2"/>
  <c r="J94" i="2"/>
  <c r="J95" i="2"/>
  <c r="J96" i="2"/>
  <c r="J98" i="2"/>
  <c r="J99" i="2"/>
  <c r="J100" i="2"/>
  <c r="J101" i="2"/>
  <c r="J102" i="2"/>
  <c r="J103" i="2"/>
  <c r="J104" i="2"/>
  <c r="J105" i="2"/>
  <c r="J107" i="2"/>
  <c r="J108" i="2"/>
  <c r="J124" i="2"/>
  <c r="J125" i="2"/>
  <c r="J126" i="2"/>
  <c r="J128" i="2"/>
  <c r="J129" i="2"/>
  <c r="J130" i="2"/>
  <c r="J131" i="2"/>
  <c r="J132" i="2"/>
  <c r="J133" i="2"/>
  <c r="J134" i="2"/>
  <c r="J135" i="2"/>
  <c r="J137" i="2"/>
  <c r="J138" i="2"/>
  <c r="J139" i="2"/>
  <c r="J141" i="2"/>
  <c r="J143" i="2"/>
  <c r="J144" i="2"/>
  <c r="J145" i="2"/>
  <c r="J146" i="2"/>
  <c r="J147" i="2"/>
  <c r="J148" i="2"/>
  <c r="J149" i="2"/>
  <c r="J150" i="2"/>
  <c r="J152" i="2"/>
  <c r="J153" i="2"/>
  <c r="J154" i="2"/>
  <c r="J155" i="2"/>
  <c r="J156" i="2"/>
  <c r="J157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8" i="2"/>
  <c r="J239" i="2"/>
  <c r="J240" i="2"/>
  <c r="J241" i="2"/>
  <c r="J242" i="2"/>
  <c r="J243" i="2"/>
  <c r="J244" i="2"/>
  <c r="J245" i="2"/>
  <c r="J246" i="2"/>
  <c r="J247" i="2"/>
  <c r="J250" i="2"/>
  <c r="J251" i="2"/>
  <c r="J252" i="2"/>
  <c r="J253" i="2"/>
  <c r="J254" i="2"/>
  <c r="J257" i="2"/>
  <c r="J259" i="2"/>
  <c r="J276" i="2"/>
  <c r="J277" i="2"/>
  <c r="J280" i="2"/>
  <c r="J281" i="2"/>
  <c r="J282" i="2"/>
  <c r="J283" i="2"/>
  <c r="J284" i="2"/>
  <c r="J287" i="2"/>
  <c r="J289" i="2"/>
  <c r="J291" i="2"/>
  <c r="J292" i="2"/>
  <c r="J295" i="2"/>
  <c r="J296" i="2"/>
  <c r="J297" i="2"/>
  <c r="J298" i="2"/>
  <c r="J299" i="2"/>
  <c r="J300" i="2"/>
  <c r="J302" i="2"/>
  <c r="J304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7" i="2"/>
  <c r="I298" i="2"/>
  <c r="I299" i="2"/>
  <c r="I300" i="2"/>
  <c r="I301" i="2"/>
  <c r="I302" i="2"/>
  <c r="I303" i="2"/>
  <c r="I305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N29" i="2" s="1"/>
  <c r="G31" i="2"/>
  <c r="G32" i="2"/>
  <c r="G48" i="2"/>
  <c r="G49" i="2"/>
  <c r="G50" i="2"/>
  <c r="G51" i="2"/>
  <c r="G52" i="2"/>
  <c r="G53" i="2"/>
  <c r="G54" i="2"/>
  <c r="G55" i="2"/>
  <c r="G56" i="2"/>
  <c r="G57" i="2"/>
  <c r="G58" i="2"/>
  <c r="G59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6" i="2"/>
  <c r="G77" i="2"/>
  <c r="G78" i="2"/>
  <c r="G79" i="2"/>
  <c r="G80" i="2"/>
  <c r="G81" i="2"/>
  <c r="G86" i="2"/>
  <c r="G87" i="2"/>
  <c r="G88" i="2"/>
  <c r="G89" i="2"/>
  <c r="G90" i="2"/>
  <c r="G91" i="2"/>
  <c r="G92" i="2"/>
  <c r="G93" i="2"/>
  <c r="G94" i="2"/>
  <c r="G95" i="2"/>
  <c r="G96" i="2"/>
  <c r="G98" i="2"/>
  <c r="G99" i="2"/>
  <c r="G100" i="2"/>
  <c r="G101" i="2"/>
  <c r="G102" i="2"/>
  <c r="G103" i="2"/>
  <c r="G104" i="2"/>
  <c r="G105" i="2"/>
  <c r="G107" i="2"/>
  <c r="G108" i="2"/>
  <c r="G124" i="2"/>
  <c r="G125" i="2"/>
  <c r="G126" i="2"/>
  <c r="G128" i="2"/>
  <c r="G129" i="2"/>
  <c r="G130" i="2"/>
  <c r="G131" i="2"/>
  <c r="G132" i="2"/>
  <c r="G133" i="2"/>
  <c r="G134" i="2"/>
  <c r="G135" i="2"/>
  <c r="G137" i="2"/>
  <c r="G138" i="2"/>
  <c r="G139" i="2"/>
  <c r="G140" i="2"/>
  <c r="N140" i="2" s="1"/>
  <c r="G141" i="2"/>
  <c r="N141" i="2" s="1"/>
  <c r="G143" i="2"/>
  <c r="N143" i="2" s="1"/>
  <c r="G144" i="2"/>
  <c r="G145" i="2"/>
  <c r="G146" i="2"/>
  <c r="G147" i="2"/>
  <c r="G148" i="2"/>
  <c r="G149" i="2"/>
  <c r="G150" i="2"/>
  <c r="G152" i="2"/>
  <c r="G153" i="2"/>
  <c r="G154" i="2"/>
  <c r="G155" i="2"/>
  <c r="G156" i="2"/>
  <c r="G157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8" i="2"/>
  <c r="G239" i="2"/>
  <c r="G240" i="2"/>
  <c r="G241" i="2"/>
  <c r="G242" i="2"/>
  <c r="G243" i="2"/>
  <c r="G244" i="2"/>
  <c r="G245" i="2"/>
  <c r="G246" i="2"/>
  <c r="G247" i="2"/>
  <c r="G250" i="2"/>
  <c r="G251" i="2"/>
  <c r="G252" i="2"/>
  <c r="G253" i="2"/>
  <c r="G254" i="2"/>
  <c r="G255" i="2"/>
  <c r="N255" i="2" s="1"/>
  <c r="G257" i="2"/>
  <c r="G259" i="2"/>
  <c r="G276" i="2"/>
  <c r="G277" i="2"/>
  <c r="G280" i="2"/>
  <c r="G281" i="2"/>
  <c r="G282" i="2"/>
  <c r="G283" i="2"/>
  <c r="G284" i="2"/>
  <c r="G285" i="2"/>
  <c r="N285" i="2" s="1"/>
  <c r="G287" i="2"/>
  <c r="N287" i="2" s="1"/>
  <c r="G289" i="2"/>
  <c r="G291" i="2"/>
  <c r="G292" i="2"/>
  <c r="G295" i="2"/>
  <c r="G296" i="2"/>
  <c r="G297" i="2"/>
  <c r="G298" i="2"/>
  <c r="G299" i="2"/>
  <c r="G300" i="2"/>
  <c r="G302" i="2"/>
  <c r="G304" i="2"/>
  <c r="F3" i="2"/>
  <c r="F4" i="2"/>
  <c r="F5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3" i="2"/>
  <c r="F154" i="2"/>
  <c r="F155" i="2"/>
  <c r="F156" i="2"/>
  <c r="F157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M18" i="2"/>
  <c r="M3" i="2"/>
  <c r="M4" i="2"/>
  <c r="M5" i="2"/>
  <c r="M10" i="2"/>
  <c r="M11" i="2"/>
  <c r="M12" i="2"/>
  <c r="M13" i="2"/>
  <c r="M14" i="2"/>
  <c r="M15" i="2"/>
  <c r="M16" i="2"/>
  <c r="M17" i="2"/>
  <c r="M2" i="2"/>
  <c r="L3" i="2"/>
  <c r="L4" i="2"/>
  <c r="L5" i="2"/>
  <c r="L10" i="2"/>
  <c r="L11" i="2"/>
  <c r="L12" i="2"/>
  <c r="L13" i="2"/>
  <c r="L14" i="2"/>
  <c r="L15" i="2"/>
  <c r="L16" i="2"/>
  <c r="L17" i="2"/>
  <c r="L2" i="2"/>
  <c r="J3" i="2"/>
  <c r="J4" i="2"/>
  <c r="J5" i="2"/>
  <c r="J10" i="2"/>
  <c r="J2" i="2"/>
  <c r="I3" i="2"/>
  <c r="I4" i="2"/>
  <c r="I5" i="2"/>
  <c r="I10" i="2"/>
  <c r="I11" i="2"/>
  <c r="I12" i="2"/>
  <c r="I13" i="2"/>
  <c r="I14" i="2"/>
  <c r="I15" i="2"/>
  <c r="I16" i="2"/>
  <c r="I17" i="2"/>
  <c r="I2" i="2"/>
  <c r="G3" i="2"/>
  <c r="G4" i="2"/>
  <c r="G5" i="2"/>
  <c r="G10" i="2"/>
  <c r="G11" i="2"/>
  <c r="G12" i="2"/>
  <c r="G13" i="2"/>
  <c r="G14" i="2"/>
  <c r="G2" i="2"/>
  <c r="F2" i="2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I18" i="1"/>
  <c r="I10" i="1"/>
  <c r="I11" i="1"/>
  <c r="I12" i="1"/>
  <c r="I13" i="1"/>
  <c r="I14" i="1"/>
  <c r="I15" i="1"/>
  <c r="I16" i="1"/>
  <c r="I17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G10" i="1"/>
  <c r="G11" i="1"/>
  <c r="G12" i="1"/>
  <c r="G13" i="1"/>
  <c r="F10" i="1"/>
  <c r="F11" i="1"/>
  <c r="F12" i="1"/>
  <c r="F13" i="1"/>
  <c r="M3" i="1"/>
  <c r="M4" i="1"/>
  <c r="M5" i="1"/>
  <c r="M2" i="1"/>
  <c r="L3" i="1"/>
  <c r="L4" i="1"/>
  <c r="L5" i="1"/>
  <c r="L2" i="1"/>
  <c r="J3" i="1"/>
  <c r="J4" i="1"/>
  <c r="J5" i="1"/>
  <c r="J2" i="1"/>
  <c r="I3" i="1"/>
  <c r="I4" i="1"/>
  <c r="I5" i="1"/>
  <c r="I2" i="1"/>
  <c r="F3" i="1"/>
  <c r="F4" i="1"/>
  <c r="F5" i="1"/>
  <c r="F2" i="1"/>
  <c r="G3" i="1"/>
  <c r="G4" i="1"/>
  <c r="G5" i="1"/>
  <c r="G2" i="1"/>
  <c r="N274" i="2" l="1"/>
  <c r="N270" i="2"/>
  <c r="N268" i="2"/>
  <c r="N266" i="2"/>
  <c r="N264" i="2"/>
  <c r="N275" i="2"/>
  <c r="N267" i="2"/>
  <c r="N265" i="2"/>
  <c r="N272" i="2"/>
  <c r="N187" i="2"/>
  <c r="N289" i="2"/>
  <c r="N276" i="2"/>
  <c r="N158" i="2"/>
  <c r="N195" i="2"/>
  <c r="N33" i="2"/>
  <c r="N196" i="2"/>
  <c r="N41" i="2"/>
  <c r="N38" i="2"/>
  <c r="N35" i="2"/>
  <c r="N111" i="2"/>
  <c r="N198" i="2"/>
  <c r="N235" i="2"/>
  <c r="N84" i="2"/>
  <c r="N119" i="2"/>
  <c r="N160" i="2"/>
  <c r="N188" i="2"/>
  <c r="N234" i="2"/>
  <c r="N43" i="2"/>
  <c r="N259" i="2"/>
  <c r="N150" i="2"/>
  <c r="N5" i="2"/>
  <c r="N78" i="2"/>
  <c r="N147" i="2"/>
  <c r="N282" i="2"/>
  <c r="N156" i="2"/>
  <c r="N90" i="2"/>
  <c r="N69" i="2"/>
  <c r="N20" i="2"/>
  <c r="N297" i="2"/>
  <c r="N19" i="2"/>
  <c r="N130" i="2"/>
  <c r="N96" i="2"/>
  <c r="N76" i="2"/>
  <c r="N58" i="2"/>
  <c r="N11" i="2"/>
  <c r="N295" i="2"/>
  <c r="N254" i="2"/>
  <c r="N244" i="2"/>
  <c r="N232" i="2"/>
  <c r="N224" i="2"/>
  <c r="N216" i="2"/>
  <c r="N208" i="2"/>
  <c r="N200" i="2"/>
  <c r="N177" i="2"/>
  <c r="N169" i="2"/>
  <c r="N138" i="2"/>
  <c r="N129" i="2"/>
  <c r="N104" i="2"/>
  <c r="N95" i="2"/>
  <c r="N87" i="2"/>
  <c r="N74" i="2"/>
  <c r="N66" i="2"/>
  <c r="N57" i="2"/>
  <c r="N49" i="2"/>
  <c r="N25" i="2"/>
  <c r="N17" i="2"/>
  <c r="N243" i="2"/>
  <c r="N56" i="2"/>
  <c r="N48" i="2"/>
  <c r="N132" i="2"/>
  <c r="N99" i="2"/>
  <c r="N61" i="2"/>
  <c r="N28" i="2"/>
  <c r="N27" i="2"/>
  <c r="N105" i="2"/>
  <c r="N88" i="2"/>
  <c r="N67" i="2"/>
  <c r="N50" i="2"/>
  <c r="N10" i="2"/>
  <c r="N304" i="2"/>
  <c r="N292" i="2"/>
  <c r="N146" i="2"/>
  <c r="N24" i="2"/>
  <c r="N16" i="2"/>
  <c r="N81" i="2"/>
  <c r="N148" i="2"/>
  <c r="N139" i="2"/>
  <c r="N291" i="2"/>
  <c r="N280" i="2"/>
  <c r="N154" i="2"/>
  <c r="N207" i="2"/>
  <c r="N73" i="2"/>
  <c r="N135" i="2"/>
  <c r="N93" i="2"/>
  <c r="N23" i="2"/>
  <c r="N4" i="2"/>
  <c r="N124" i="2"/>
  <c r="N70" i="2"/>
  <c r="N62" i="2"/>
  <c r="N53" i="2"/>
  <c r="N215" i="2"/>
  <c r="N65" i="2"/>
  <c r="N223" i="2"/>
  <c r="N168" i="2"/>
  <c r="N128" i="2"/>
  <c r="N145" i="2"/>
  <c r="N72" i="2"/>
  <c r="N15" i="2"/>
  <c r="N2" i="2"/>
  <c r="N3" i="2"/>
  <c r="N26" i="2"/>
  <c r="N231" i="2"/>
  <c r="N176" i="2"/>
  <c r="N137" i="2"/>
  <c r="N64" i="2"/>
  <c r="N184" i="2"/>
  <c r="N86" i="2"/>
  <c r="N252" i="2"/>
  <c r="N102" i="2"/>
  <c r="N251" i="2"/>
  <c r="N229" i="2"/>
  <c r="N221" i="2"/>
  <c r="N205" i="2"/>
  <c r="N174" i="2"/>
  <c r="N166" i="2"/>
  <c r="N144" i="2"/>
  <c r="N125" i="2"/>
  <c r="N101" i="2"/>
  <c r="N80" i="2"/>
  <c r="N71" i="2"/>
  <c r="N63" i="2"/>
  <c r="N54" i="2"/>
  <c r="N31" i="2"/>
  <c r="N22" i="2"/>
  <c r="N302" i="2"/>
  <c r="N240" i="2"/>
  <c r="N228" i="2"/>
  <c r="N220" i="2"/>
  <c r="N212" i="2"/>
  <c r="N204" i="2"/>
  <c r="N181" i="2"/>
  <c r="N173" i="2"/>
  <c r="N165" i="2"/>
  <c r="N281" i="2"/>
  <c r="N242" i="2"/>
  <c r="N230" i="2"/>
  <c r="N222" i="2"/>
  <c r="N214" i="2"/>
  <c r="N206" i="2"/>
  <c r="N183" i="2"/>
  <c r="N175" i="2"/>
  <c r="N167" i="2"/>
  <c r="N155" i="2"/>
  <c r="N103" i="2"/>
  <c r="N126" i="2"/>
  <c r="N55" i="2"/>
  <c r="N300" i="2"/>
  <c r="N277" i="2"/>
  <c r="N241" i="2"/>
  <c r="N213" i="2"/>
  <c r="N182" i="2"/>
  <c r="N153" i="2"/>
  <c r="N134" i="2"/>
  <c r="N92" i="2"/>
  <c r="N299" i="2"/>
  <c r="N250" i="2"/>
  <c r="N133" i="2"/>
  <c r="N100" i="2"/>
  <c r="N91" i="2"/>
  <c r="N79" i="2"/>
  <c r="N21" i="2"/>
  <c r="N108" i="2"/>
  <c r="N52" i="2"/>
  <c r="N13" i="2"/>
  <c r="N14" i="2"/>
  <c r="N18" i="2"/>
  <c r="N284" i="2"/>
  <c r="N257" i="2"/>
  <c r="N246" i="2"/>
  <c r="N238" i="2"/>
  <c r="N226" i="2"/>
  <c r="N218" i="2"/>
  <c r="N210" i="2"/>
  <c r="N202" i="2"/>
  <c r="N179" i="2"/>
  <c r="N171" i="2"/>
  <c r="N163" i="2"/>
  <c r="N149" i="2"/>
  <c r="N131" i="2"/>
  <c r="N107" i="2"/>
  <c r="N98" i="2"/>
  <c r="N89" i="2"/>
  <c r="N77" i="2"/>
  <c r="N68" i="2"/>
  <c r="N59" i="2"/>
  <c r="N51" i="2"/>
  <c r="N298" i="2"/>
  <c r="N162" i="2"/>
  <c r="N247" i="2"/>
  <c r="N239" i="2"/>
  <c r="N227" i="2"/>
  <c r="N219" i="2"/>
  <c r="N211" i="2"/>
  <c r="N203" i="2"/>
  <c r="N180" i="2"/>
  <c r="N172" i="2"/>
  <c r="N164" i="2"/>
  <c r="N152" i="2"/>
  <c r="N253" i="2"/>
  <c r="N94" i="2"/>
  <c r="N32" i="2"/>
  <c r="N12" i="2"/>
  <c r="N296" i="2"/>
  <c r="N283" i="2"/>
  <c r="N245" i="2"/>
  <c r="N233" i="2"/>
  <c r="N225" i="2"/>
  <c r="N217" i="2"/>
  <c r="N209" i="2"/>
  <c r="N201" i="2"/>
  <c r="N178" i="2"/>
  <c r="N170" i="2"/>
  <c r="N157" i="2"/>
  <c r="N37" i="1"/>
  <c r="N38" i="1"/>
  <c r="N40" i="1"/>
  <c r="N41" i="1"/>
  <c r="N42" i="1"/>
  <c r="N33" i="1"/>
  <c r="N45" i="1"/>
  <c r="N44" i="1"/>
  <c r="N35" i="1"/>
  <c r="N14" i="1"/>
  <c r="N13" i="1"/>
  <c r="N76" i="1"/>
  <c r="N68" i="1"/>
  <c r="N60" i="1"/>
  <c r="N52" i="1"/>
  <c r="N29" i="1"/>
  <c r="N21" i="1"/>
  <c r="N11" i="1"/>
  <c r="N10" i="1"/>
  <c r="N59" i="1"/>
  <c r="N20" i="1"/>
  <c r="N5" i="1"/>
  <c r="N2" i="1"/>
  <c r="N75" i="1"/>
  <c r="N67" i="1"/>
  <c r="N51" i="1"/>
  <c r="N28" i="1"/>
  <c r="N73" i="1"/>
  <c r="N65" i="1"/>
  <c r="N57" i="1"/>
  <c r="N49" i="1"/>
  <c r="N26" i="1"/>
  <c r="N18" i="1"/>
  <c r="N69" i="1"/>
  <c r="N61" i="1"/>
  <c r="N30" i="1"/>
  <c r="N4" i="1"/>
  <c r="N74" i="1"/>
  <c r="N66" i="1"/>
  <c r="N58" i="1"/>
  <c r="N50" i="1"/>
  <c r="N27" i="1"/>
  <c r="N19" i="1"/>
  <c r="N3" i="1"/>
  <c r="N17" i="1"/>
  <c r="N77" i="1"/>
  <c r="N53" i="1"/>
  <c r="N22" i="1"/>
  <c r="N71" i="1"/>
  <c r="N63" i="1"/>
  <c r="N55" i="1"/>
  <c r="N32" i="1"/>
  <c r="N24" i="1"/>
  <c r="N16" i="1"/>
  <c r="N72" i="1"/>
  <c r="N64" i="1"/>
  <c r="N56" i="1"/>
  <c r="N48" i="1"/>
  <c r="N25" i="1"/>
  <c r="N12" i="1"/>
  <c r="N70" i="1"/>
  <c r="N62" i="1"/>
  <c r="N54" i="1"/>
  <c r="N31" i="1"/>
  <c r="N23" i="1"/>
  <c r="N15" i="1"/>
</calcChain>
</file>

<file path=xl/sharedStrings.xml><?xml version="1.0" encoding="utf-8"?>
<sst xmlns="http://schemas.openxmlformats.org/spreadsheetml/2006/main" count="457" uniqueCount="62">
  <si>
    <t>Ala nimetus</t>
  </si>
  <si>
    <t>Pindala (km2)</t>
  </si>
  <si>
    <t>Pindala peale kadu objektide eemaldamist</t>
  </si>
  <si>
    <t>Kadu %</t>
  </si>
  <si>
    <t xml:space="preserve">Pindala peale häiringuobjektide eemaldamist </t>
  </si>
  <si>
    <t>Häiringu %</t>
  </si>
  <si>
    <t xml:space="preserve">Pindala peale ehitusaegse häiringu eemaldamist </t>
  </si>
  <si>
    <t>Ehitusaegne häiringu %</t>
  </si>
  <si>
    <t>Karid (üle Eesti)</t>
  </si>
  <si>
    <t>Liivamadala (üle Eesti)</t>
  </si>
  <si>
    <t>Laugmadalikud (üle Eesti)</t>
  </si>
  <si>
    <t>Laiad lahed (üle Eesti)</t>
  </si>
  <si>
    <t>avamere tsirkalitoraali liivane põhi (AB.J)</t>
  </si>
  <si>
    <t>avamere tsirkalitoraali kivine põhi ja biogeenilised karid (AB.A)</t>
  </si>
  <si>
    <t>infralitoraali kivine põhi ja biogeenilised karid (AA.A)</t>
  </si>
  <si>
    <t>infralitoraali mudane põhi (AA.H)</t>
  </si>
  <si>
    <t>infralitoraali jämedateraline sete (AA.I)</t>
  </si>
  <si>
    <t>infralitoraali liivane põhi (AA.J)</t>
  </si>
  <si>
    <t xml:space="preserve"> infralitoraali segasete (AA.M)</t>
  </si>
  <si>
    <t>tsirkalitoraali kivine põhi ja biogeenilised karid (AB.A.TSIR)</t>
  </si>
  <si>
    <t>avamere tsirkalitoraali mudane põhi (AB.A)</t>
  </si>
  <si>
    <t>tsirkalitoraali mudane põhi (AB.H.TSIR)</t>
  </si>
  <si>
    <t>tsirkalitoraali jämedateraline sete (AB.I.TSIR)</t>
  </si>
  <si>
    <t>avamere tsirkalitoraali jämedateraline sete (AB.I)</t>
  </si>
  <si>
    <t>tsirkalitoraali liivane põhi (AB.J.TSIR)</t>
  </si>
  <si>
    <t>tsirkalitoraali segasete (AB.M.TSIR)</t>
  </si>
  <si>
    <t>avamere tsirkalitoraali segasete (AB.M)</t>
  </si>
  <si>
    <t>avamere tsirkalitoraali mudane põhi (AB.H)</t>
  </si>
  <si>
    <t>üle eesti</t>
  </si>
  <si>
    <t>Karid (EGB)</t>
  </si>
  <si>
    <t>Liivamadala (EGB)</t>
  </si>
  <si>
    <t>Laugmadalikud (EGB)</t>
  </si>
  <si>
    <t>Laiad lahed (EGB)</t>
  </si>
  <si>
    <t>Ala paiknevus</t>
  </si>
  <si>
    <t>Ida Gotlandi bassein (EGB)</t>
  </si>
  <si>
    <t>Karid (NBP)</t>
  </si>
  <si>
    <t>Liivamadala (NBP)</t>
  </si>
  <si>
    <t>Laugmadalikud (NBP)</t>
  </si>
  <si>
    <t>Laiad lahed (NBP)</t>
  </si>
  <si>
    <t>Soome lahe mereala (GOF)</t>
  </si>
  <si>
    <t>Karid (GOF)</t>
  </si>
  <si>
    <t>Liivamadala (GOF)</t>
  </si>
  <si>
    <t>Laugmadalikud (GOF)</t>
  </si>
  <si>
    <t>Laiad lahed (GOF)</t>
  </si>
  <si>
    <t>Liivi (Riia) lahe mereala (GOR)</t>
  </si>
  <si>
    <t>Karid (GOR)</t>
  </si>
  <si>
    <t>Liivamadala (GOR)</t>
  </si>
  <si>
    <t>Laugmadalikud (GOR)</t>
  </si>
  <si>
    <t>Laiad lahed (GOR)</t>
  </si>
  <si>
    <t>Kadu pindala (km2)</t>
  </si>
  <si>
    <t>Häiringu pindala (km2)</t>
  </si>
  <si>
    <t>Ehitusaegse häiringu pindala (km2)</t>
  </si>
  <si>
    <t xml:space="preserve">Kogumõju elupaiga pindalast </t>
  </si>
  <si>
    <t>Eesti mereala planeeringu tuuleenergeetika arendusala, innovatsiooniala ja reservala ning LoD elupaigad</t>
  </si>
  <si>
    <t>Pärnu maakonna mereala planeeringu tuuleenergeetika arendusala ning LoD elupaigad</t>
  </si>
  <si>
    <t>TTJA esitatud meretuuleparkide hoonestusloa taotluse alad ja LoD elupaigad</t>
  </si>
  <si>
    <t>Eesti riikliku mereala planeeringu ja pärnu maakonna mereala tuuleenergeetika arendusalad koos TTJA esitatud meretuuleparkide hoonestusloa taotluse aladega  ning LoD elupaigad</t>
  </si>
  <si>
    <t>Eesti mereala planeeringu tuuleenergeetika arendusala, innovatsiooniala ja reservala ning ning MSRD elupaigad</t>
  </si>
  <si>
    <t>TTJA esitatud meretuuleparkide hoonestusloa taotluse alad ja MSRD elupaigad</t>
  </si>
  <si>
    <t>Pärnu maakonna mereala planeeringu tuuleenergeetika arendusala ning MSRD elupaigad</t>
  </si>
  <si>
    <t>Eesti riikliku mereala planeeringu ja pärnu maakonna mereala tuuleenergeetika arendusalad koos TTJA esitatud meretuuleparkide hoonestusloa taotluse aladega  ning MSRD elupaigad</t>
  </si>
  <si>
    <t>Läänemere avaosa põhjabassein (NBP)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</si>
</sst>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186"/>
      <scheme val="minor"/>
    </font>
    <font>
      <sz val="20"/>
      <color theme="1"/>
      <name val="Aptos Narrow"/>
      <family val="2"/>
      <charset val="186"/>
      <scheme val="minor"/>
    </font>
    <font>
      <sz val="20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8" tint="0.399975585192419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0" borderId="2" xfId="0" applyBorder="1" applyAlignment="1">
      <alignment wrapText="1"/>
    </xf>
    <xf numFmtId="0" fontId="0" fillId="0" borderId="2" xfId="0" applyBorder="1"/>
    <xf numFmtId="0" fontId="0" fillId="2" borderId="2" xfId="0" applyFill="1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9" xfId="0" applyBorder="1"/>
    <xf numFmtId="0" fontId="0" fillId="2" borderId="9" xfId="0" applyFill="1" applyBorder="1"/>
    <xf numFmtId="0" fontId="0" fillId="0" borderId="11" xfId="0" applyBorder="1" applyAlignment="1">
      <alignment wrapText="1"/>
    </xf>
    <xf numFmtId="0" fontId="0" fillId="0" borderId="11" xfId="0" applyBorder="1"/>
    <xf numFmtId="0" fontId="0" fillId="2" borderId="11" xfId="0" applyFill="1" applyBorder="1"/>
    <xf numFmtId="0" fontId="0" fillId="3" borderId="1" xfId="0" applyFill="1" applyBorder="1"/>
    <xf numFmtId="0" fontId="0" fillId="3" borderId="9" xfId="0" applyFill="1" applyBorder="1"/>
    <xf numFmtId="0" fontId="0" fillId="3" borderId="11" xfId="0" applyFill="1" applyBorder="1"/>
    <xf numFmtId="0" fontId="0" fillId="3" borderId="2" xfId="0" applyFill="1" applyBorder="1"/>
    <xf numFmtId="0" fontId="0" fillId="4" borderId="1" xfId="0" applyFill="1" applyBorder="1"/>
    <xf numFmtId="0" fontId="0" fillId="4" borderId="2" xfId="0" applyFill="1" applyBorder="1"/>
    <xf numFmtId="0" fontId="0" fillId="0" borderId="12" xfId="0" applyBorder="1" applyAlignment="1">
      <alignment wrapText="1"/>
    </xf>
    <xf numFmtId="2" fontId="0" fillId="0" borderId="1" xfId="0" applyNumberFormat="1" applyBorder="1"/>
    <xf numFmtId="0" fontId="0" fillId="0" borderId="16" xfId="0" applyBorder="1"/>
    <xf numFmtId="0" fontId="0" fillId="5" borderId="11" xfId="0" applyFill="1" applyBorder="1"/>
    <xf numFmtId="0" fontId="0" fillId="0" borderId="7" xfId="0" applyBorder="1"/>
    <xf numFmtId="0" fontId="0" fillId="0" borderId="20" xfId="0" applyBorder="1"/>
    <xf numFmtId="0" fontId="0" fillId="2" borderId="5" xfId="0" applyFill="1" applyBorder="1" applyAlignment="1">
      <alignment wrapText="1"/>
    </xf>
    <xf numFmtId="0" fontId="0" fillId="2" borderId="16" xfId="0" applyFill="1" applyBorder="1"/>
    <xf numFmtId="0" fontId="0" fillId="2" borderId="20" xfId="0" applyFill="1" applyBorder="1"/>
    <xf numFmtId="0" fontId="0" fillId="2" borderId="7" xfId="0" applyFill="1" applyBorder="1"/>
    <xf numFmtId="0" fontId="0" fillId="3" borderId="5" xfId="0" applyFill="1" applyBorder="1" applyAlignment="1">
      <alignment wrapText="1"/>
    </xf>
    <xf numFmtId="0" fontId="0" fillId="3" borderId="16" xfId="0" applyFill="1" applyBorder="1"/>
    <xf numFmtId="0" fontId="0" fillId="3" borderId="20" xfId="0" applyFill="1" applyBorder="1"/>
    <xf numFmtId="0" fontId="0" fillId="3" borderId="7" xfId="0" applyFill="1" applyBorder="1"/>
    <xf numFmtId="0" fontId="0" fillId="6" borderId="6" xfId="0" applyFill="1" applyBorder="1" applyAlignment="1">
      <alignment wrapText="1"/>
    </xf>
    <xf numFmtId="0" fontId="0" fillId="6" borderId="11" xfId="0" applyFill="1" applyBorder="1"/>
    <xf numFmtId="0" fontId="0" fillId="6" borderId="1" xfId="0" applyFill="1" applyBorder="1"/>
    <xf numFmtId="0" fontId="0" fillId="6" borderId="9" xfId="0" applyFill="1" applyBorder="1"/>
    <xf numFmtId="0" fontId="0" fillId="6" borderId="2" xfId="0" applyFill="1" applyBorder="1"/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4" borderId="24" xfId="0" applyFill="1" applyBorder="1" applyAlignment="1">
      <alignment wrapText="1"/>
    </xf>
    <xf numFmtId="0" fontId="0" fillId="4" borderId="25" xfId="0" applyFill="1" applyBorder="1"/>
    <xf numFmtId="0" fontId="0" fillId="4" borderId="26" xfId="0" applyFill="1" applyBorder="1"/>
    <xf numFmtId="0" fontId="0" fillId="4" borderId="27" xfId="0" applyFill="1" applyBorder="1"/>
    <xf numFmtId="0" fontId="0" fillId="4" borderId="28" xfId="0" applyFill="1" applyBorder="1"/>
    <xf numFmtId="0" fontId="0" fillId="7" borderId="15" xfId="0" applyFill="1" applyBorder="1" applyAlignment="1">
      <alignment wrapText="1"/>
    </xf>
    <xf numFmtId="0" fontId="0" fillId="7" borderId="13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2" xfId="0" applyFill="1" applyBorder="1"/>
    <xf numFmtId="0" fontId="0" fillId="7" borderId="1" xfId="0" applyFill="1" applyBorder="1"/>
    <xf numFmtId="0" fontId="0" fillId="7" borderId="29" xfId="0" applyFill="1" applyBorder="1" applyAlignment="1">
      <alignment wrapText="1"/>
    </xf>
    <xf numFmtId="0" fontId="0" fillId="6" borderId="28" xfId="0" applyFill="1" applyBorder="1"/>
    <xf numFmtId="0" fontId="0" fillId="6" borderId="26" xfId="0" applyFill="1" applyBorder="1"/>
    <xf numFmtId="0" fontId="0" fillId="6" borderId="27" xfId="0" applyFill="1" applyBorder="1"/>
    <xf numFmtId="0" fontId="0" fillId="6" borderId="25" xfId="0" applyFill="1" applyBorder="1"/>
    <xf numFmtId="0" fontId="0" fillId="6" borderId="30" xfId="0" applyFill="1" applyBorder="1"/>
    <xf numFmtId="0" fontId="0" fillId="5" borderId="5" xfId="0" applyFill="1" applyBorder="1" applyAlignment="1">
      <alignment wrapText="1"/>
    </xf>
    <xf numFmtId="0" fontId="0" fillId="5" borderId="2" xfId="0" applyFill="1" applyBorder="1"/>
    <xf numFmtId="0" fontId="0" fillId="5" borderId="1" xfId="0" applyFill="1" applyBorder="1"/>
    <xf numFmtId="0" fontId="0" fillId="5" borderId="9" xfId="0" applyFill="1" applyBorder="1"/>
    <xf numFmtId="0" fontId="0" fillId="5" borderId="36" xfId="0" applyFill="1" applyBorder="1"/>
    <xf numFmtId="0" fontId="0" fillId="4" borderId="11" xfId="0" applyFill="1" applyBorder="1"/>
    <xf numFmtId="0" fontId="0" fillId="4" borderId="9" xfId="0" applyFill="1" applyBorder="1"/>
    <xf numFmtId="0" fontId="0" fillId="0" borderId="36" xfId="0" applyBorder="1" applyAlignment="1">
      <alignment wrapText="1"/>
    </xf>
    <xf numFmtId="0" fontId="0" fillId="0" borderId="36" xfId="0" applyBorder="1"/>
    <xf numFmtId="0" fontId="0" fillId="2" borderId="36" xfId="0" applyFill="1" applyBorder="1"/>
    <xf numFmtId="0" fontId="0" fillId="3" borderId="36" xfId="0" applyFill="1" applyBorder="1"/>
    <xf numFmtId="0" fontId="0" fillId="4" borderId="37" xfId="0" applyFill="1" applyBorder="1"/>
    <xf numFmtId="0" fontId="0" fillId="7" borderId="38" xfId="0" applyFill="1" applyBorder="1"/>
    <xf numFmtId="0" fontId="0" fillId="6" borderId="31" xfId="0" applyFill="1" applyBorder="1"/>
    <xf numFmtId="0" fontId="0" fillId="6" borderId="36" xfId="0" applyFill="1" applyBorder="1"/>
    <xf numFmtId="0" fontId="0" fillId="7" borderId="48" xfId="0" applyFill="1" applyBorder="1"/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textRotation="90"/>
    </xf>
    <xf numFmtId="0" fontId="1" fillId="0" borderId="43" xfId="0" applyFont="1" applyBorder="1" applyAlignment="1">
      <alignment horizontal="center" vertical="center" textRotation="90"/>
    </xf>
    <xf numFmtId="0" fontId="1" fillId="0" borderId="44" xfId="0" applyFont="1" applyBorder="1" applyAlignment="1">
      <alignment horizontal="center" vertical="center" textRotation="90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textRotation="90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textRotation="90"/>
    </xf>
    <xf numFmtId="0" fontId="2" fillId="0" borderId="47" xfId="0" applyFont="1" applyBorder="1" applyAlignment="1">
      <alignment horizontal="center" vertical="center" textRotation="90"/>
    </xf>
    <xf numFmtId="0" fontId="2" fillId="0" borderId="32" xfId="0" applyFont="1" applyBorder="1" applyAlignment="1">
      <alignment horizontal="center" vertical="center" textRotation="90"/>
    </xf>
    <xf numFmtId="0" fontId="2" fillId="0" borderId="48" xfId="0" applyFont="1" applyBorder="1" applyAlignment="1">
      <alignment horizontal="center" vertical="center" textRotation="90"/>
    </xf>
    <xf numFmtId="0" fontId="0" fillId="0" borderId="36" xfId="0" applyBorder="1" applyAlignment="1">
      <alignment horizontal="center" vertical="center" wrapText="1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2BED4-FE0C-47F6-B68F-A0AD7BC47B85}">
  <dimension ref="A1:O101"/>
  <sheetViews>
    <sheetView zoomScale="80" zoomScaleNormal="80" workbookViewId="0">
      <pane ySplit="1" topLeftCell="A55" activePane="bottomLeft" state="frozen"/>
      <selection pane="bottomLeft" activeCell="B63" sqref="B63:B77"/>
    </sheetView>
  </sheetViews>
  <sheetFormatPr defaultRowHeight="14.5" x14ac:dyDescent="0.35"/>
  <cols>
    <col min="1" max="1" width="11.08984375" style="2" bestFit="1" customWidth="1"/>
    <col min="2" max="2" width="19.81640625" style="1" customWidth="1"/>
    <col min="3" max="3" width="31.81640625" style="1" customWidth="1"/>
    <col min="4" max="4" width="12.90625" style="2" bestFit="1" customWidth="1"/>
    <col min="5" max="5" width="23.7265625" style="2" customWidth="1"/>
    <col min="6" max="6" width="23.7265625" style="62" customWidth="1"/>
    <col min="7" max="7" width="8.7265625" style="3"/>
    <col min="8" max="8" width="21.7265625" style="2" customWidth="1"/>
    <col min="9" max="9" width="21.7265625" style="62" customWidth="1"/>
    <col min="10" max="10" width="10.08984375" style="16" bestFit="1" customWidth="1"/>
    <col min="11" max="11" width="20" style="2" customWidth="1"/>
    <col min="12" max="12" width="28.6328125" style="62" customWidth="1"/>
    <col min="13" max="13" width="21" style="20" bestFit="1" customWidth="1"/>
    <col min="14" max="14" width="20.26953125" style="53" customWidth="1"/>
    <col min="15" max="16384" width="8.7265625" style="2"/>
  </cols>
  <sheetData>
    <row r="1" spans="1:15" s="1" customFormat="1" ht="44" customHeight="1" thickTop="1" thickBot="1" x14ac:dyDescent="0.4">
      <c r="A1" s="41"/>
      <c r="B1" s="42"/>
      <c r="C1" s="9" t="s">
        <v>0</v>
      </c>
      <c r="D1" s="9" t="s">
        <v>1</v>
      </c>
      <c r="E1" s="9" t="s">
        <v>2</v>
      </c>
      <c r="F1" s="60" t="s">
        <v>49</v>
      </c>
      <c r="G1" s="28" t="s">
        <v>3</v>
      </c>
      <c r="H1" s="9" t="s">
        <v>4</v>
      </c>
      <c r="I1" s="60" t="s">
        <v>50</v>
      </c>
      <c r="J1" s="32" t="s">
        <v>5</v>
      </c>
      <c r="K1" s="9" t="s">
        <v>6</v>
      </c>
      <c r="L1" s="60" t="s">
        <v>51</v>
      </c>
      <c r="M1" s="43" t="s">
        <v>7</v>
      </c>
      <c r="N1" s="48" t="s">
        <v>52</v>
      </c>
      <c r="O1" s="7"/>
    </row>
    <row r="2" spans="1:15" ht="60.5" customHeight="1" thickTop="1" x14ac:dyDescent="0.35">
      <c r="A2" s="79" t="s">
        <v>28</v>
      </c>
      <c r="B2" s="83" t="s">
        <v>53</v>
      </c>
      <c r="C2" s="4" t="s">
        <v>8</v>
      </c>
      <c r="D2" s="5">
        <v>3399</v>
      </c>
      <c r="E2" s="5">
        <v>3397</v>
      </c>
      <c r="F2" s="61">
        <f>D2-E2</f>
        <v>2</v>
      </c>
      <c r="G2" s="6">
        <f t="shared" ref="G2:G9" si="0">100-(E2*100/D2)</f>
        <v>5.8840835539868408E-2</v>
      </c>
      <c r="H2" s="5">
        <v>3294</v>
      </c>
      <c r="I2" s="61">
        <f>E2-H2</f>
        <v>103</v>
      </c>
      <c r="J2" s="19">
        <f>100-(H2*100/E2)</f>
        <v>3.0320871357079824</v>
      </c>
      <c r="K2" s="5">
        <v>2998</v>
      </c>
      <c r="L2" s="61">
        <f>H2-K2</f>
        <v>296</v>
      </c>
      <c r="M2" s="44">
        <f>100-(K2*100/H2)</f>
        <v>8.98603521554341</v>
      </c>
      <c r="N2" s="49">
        <f>G2+J2+M2</f>
        <v>12.076963186791261</v>
      </c>
      <c r="O2" s="8"/>
    </row>
    <row r="3" spans="1:15" x14ac:dyDescent="0.35">
      <c r="A3" s="80"/>
      <c r="B3" s="77"/>
      <c r="C3" s="1" t="s">
        <v>9</v>
      </c>
      <c r="D3" s="2">
        <v>2968</v>
      </c>
      <c r="E3" s="2">
        <v>2968</v>
      </c>
      <c r="F3" s="62">
        <f t="shared" ref="F3:F77" si="1">D3-E3</f>
        <v>0</v>
      </c>
      <c r="G3" s="3">
        <f t="shared" si="0"/>
        <v>0</v>
      </c>
      <c r="H3" s="2">
        <v>2968</v>
      </c>
      <c r="I3" s="62">
        <f t="shared" ref="I3:I77" si="2">E3-H3</f>
        <v>0</v>
      </c>
      <c r="J3" s="16">
        <f t="shared" ref="J3:J77" si="3">100-(H3*100/E3)</f>
        <v>0</v>
      </c>
      <c r="K3" s="2">
        <v>2968</v>
      </c>
      <c r="L3" s="62">
        <f t="shared" ref="L3:L77" si="4">H3-K3</f>
        <v>0</v>
      </c>
      <c r="M3" s="45">
        <f t="shared" ref="M3:M77" si="5">100-(K3*100/H3)</f>
        <v>0</v>
      </c>
      <c r="N3" s="50">
        <f t="shared" ref="N3:N77" si="6">G3+J3+M3</f>
        <v>0</v>
      </c>
      <c r="O3" s="8"/>
    </row>
    <row r="4" spans="1:15" x14ac:dyDescent="0.35">
      <c r="A4" s="80"/>
      <c r="B4" s="77"/>
      <c r="C4" s="1" t="s">
        <v>10</v>
      </c>
      <c r="D4" s="2">
        <v>189.6</v>
      </c>
      <c r="E4" s="2">
        <v>189.6</v>
      </c>
      <c r="F4" s="62">
        <f t="shared" si="1"/>
        <v>0</v>
      </c>
      <c r="G4" s="3">
        <f t="shared" si="0"/>
        <v>0</v>
      </c>
      <c r="H4" s="2">
        <v>189.6</v>
      </c>
      <c r="I4" s="62">
        <f t="shared" si="2"/>
        <v>0</v>
      </c>
      <c r="J4" s="16">
        <f t="shared" si="3"/>
        <v>0</v>
      </c>
      <c r="K4" s="2">
        <v>189.6</v>
      </c>
      <c r="L4" s="62">
        <f t="shared" si="4"/>
        <v>0</v>
      </c>
      <c r="M4" s="45">
        <f t="shared" si="5"/>
        <v>0</v>
      </c>
      <c r="N4" s="50">
        <f t="shared" si="6"/>
        <v>0</v>
      </c>
      <c r="O4" s="8"/>
    </row>
    <row r="5" spans="1:15" ht="15" thickBot="1" x14ac:dyDescent="0.4">
      <c r="A5" s="81"/>
      <c r="B5" s="78"/>
      <c r="C5" s="10" t="s">
        <v>11</v>
      </c>
      <c r="D5" s="11">
        <v>195.7</v>
      </c>
      <c r="E5" s="11">
        <v>195.7</v>
      </c>
      <c r="F5" s="63">
        <f t="shared" si="1"/>
        <v>0</v>
      </c>
      <c r="G5" s="12">
        <f t="shared" si="0"/>
        <v>0</v>
      </c>
      <c r="H5" s="11">
        <v>195.7</v>
      </c>
      <c r="I5" s="63">
        <f t="shared" si="2"/>
        <v>0</v>
      </c>
      <c r="J5" s="17">
        <f t="shared" si="3"/>
        <v>0</v>
      </c>
      <c r="K5" s="11">
        <v>195.7</v>
      </c>
      <c r="L5" s="63">
        <f t="shared" si="4"/>
        <v>0</v>
      </c>
      <c r="M5" s="46">
        <f t="shared" si="5"/>
        <v>0</v>
      </c>
      <c r="N5" s="51">
        <f t="shared" si="6"/>
        <v>0</v>
      </c>
      <c r="O5" s="8"/>
    </row>
    <row r="6" spans="1:15" ht="29" customHeight="1" thickTop="1" x14ac:dyDescent="0.35">
      <c r="A6" s="84" t="s">
        <v>28</v>
      </c>
      <c r="B6" s="87" t="s">
        <v>54</v>
      </c>
      <c r="C6" s="4" t="s">
        <v>8</v>
      </c>
      <c r="D6" s="5">
        <v>3399</v>
      </c>
      <c r="E6" s="14">
        <v>3399</v>
      </c>
      <c r="F6" s="25">
        <f t="shared" si="1"/>
        <v>0</v>
      </c>
      <c r="G6" s="15">
        <f t="shared" si="0"/>
        <v>0</v>
      </c>
      <c r="H6" s="14">
        <v>3398</v>
      </c>
      <c r="I6" s="25">
        <f t="shared" si="2"/>
        <v>1</v>
      </c>
      <c r="J6" s="18">
        <f t="shared" si="3"/>
        <v>2.9420417769927099E-2</v>
      </c>
      <c r="K6" s="14">
        <v>3393</v>
      </c>
      <c r="L6" s="25">
        <f t="shared" si="4"/>
        <v>5</v>
      </c>
      <c r="M6" s="65">
        <f t="shared" si="5"/>
        <v>0.14714537963507723</v>
      </c>
      <c r="N6" s="49">
        <f t="shared" si="6"/>
        <v>0.17656579740500433</v>
      </c>
      <c r="O6" s="8"/>
    </row>
    <row r="7" spans="1:15" x14ac:dyDescent="0.35">
      <c r="A7" s="85"/>
      <c r="B7" s="88"/>
      <c r="C7" s="1" t="s">
        <v>9</v>
      </c>
      <c r="D7" s="2">
        <v>2968</v>
      </c>
      <c r="E7" s="2">
        <v>2968</v>
      </c>
      <c r="F7" s="62">
        <f t="shared" si="1"/>
        <v>0</v>
      </c>
      <c r="G7" s="3">
        <f t="shared" si="0"/>
        <v>0</v>
      </c>
      <c r="H7" s="2">
        <v>2968</v>
      </c>
      <c r="I7" s="62">
        <f t="shared" si="2"/>
        <v>0</v>
      </c>
      <c r="J7" s="16">
        <f t="shared" si="3"/>
        <v>0</v>
      </c>
      <c r="K7" s="2">
        <v>2968</v>
      </c>
      <c r="L7" s="62">
        <f t="shared" si="4"/>
        <v>0</v>
      </c>
      <c r="M7" s="20">
        <f t="shared" si="5"/>
        <v>0</v>
      </c>
      <c r="N7" s="50">
        <f t="shared" si="6"/>
        <v>0</v>
      </c>
      <c r="O7" s="8"/>
    </row>
    <row r="8" spans="1:15" x14ac:dyDescent="0.35">
      <c r="A8" s="85"/>
      <c r="B8" s="88"/>
      <c r="C8" s="1" t="s">
        <v>10</v>
      </c>
      <c r="D8" s="2">
        <v>189.6</v>
      </c>
      <c r="E8" s="2">
        <v>189.6</v>
      </c>
      <c r="F8" s="62">
        <f t="shared" si="1"/>
        <v>0</v>
      </c>
      <c r="G8" s="3">
        <f t="shared" si="0"/>
        <v>0</v>
      </c>
      <c r="H8" s="2">
        <v>189.6</v>
      </c>
      <c r="I8" s="62">
        <f t="shared" si="2"/>
        <v>0</v>
      </c>
      <c r="J8" s="16">
        <f t="shared" si="3"/>
        <v>0</v>
      </c>
      <c r="K8" s="2">
        <v>189.6</v>
      </c>
      <c r="L8" s="62">
        <f t="shared" si="4"/>
        <v>0</v>
      </c>
      <c r="M8" s="20">
        <f t="shared" si="5"/>
        <v>0</v>
      </c>
      <c r="N8" s="50">
        <f t="shared" si="6"/>
        <v>0</v>
      </c>
      <c r="O8" s="8"/>
    </row>
    <row r="9" spans="1:15" ht="26.5" customHeight="1" thickBot="1" x14ac:dyDescent="0.4">
      <c r="A9" s="86"/>
      <c r="B9" s="89"/>
      <c r="C9" s="10" t="s">
        <v>11</v>
      </c>
      <c r="D9" s="11">
        <v>195.7</v>
      </c>
      <c r="E9" s="11">
        <v>195.7</v>
      </c>
      <c r="F9" s="63">
        <f t="shared" si="1"/>
        <v>0</v>
      </c>
      <c r="G9" s="12">
        <f t="shared" si="0"/>
        <v>0</v>
      </c>
      <c r="H9" s="11">
        <v>195.7</v>
      </c>
      <c r="I9" s="63">
        <f t="shared" si="2"/>
        <v>0</v>
      </c>
      <c r="J9" s="17">
        <f t="shared" si="3"/>
        <v>0</v>
      </c>
      <c r="K9" s="11">
        <v>195.7</v>
      </c>
      <c r="L9" s="63">
        <f t="shared" si="4"/>
        <v>0</v>
      </c>
      <c r="M9" s="66">
        <f>100-(K9*100/H9)</f>
        <v>0</v>
      </c>
      <c r="N9" s="51">
        <f t="shared" si="6"/>
        <v>0</v>
      </c>
      <c r="O9" s="8"/>
    </row>
    <row r="10" spans="1:15" ht="43.5" customHeight="1" thickTop="1" x14ac:dyDescent="0.35">
      <c r="A10" s="82" t="s">
        <v>28</v>
      </c>
      <c r="B10" s="76" t="s">
        <v>55</v>
      </c>
      <c r="C10" s="13" t="s">
        <v>8</v>
      </c>
      <c r="D10" s="14">
        <v>3399</v>
      </c>
      <c r="E10" s="14">
        <v>3396</v>
      </c>
      <c r="F10" s="61">
        <f>D10-E10</f>
        <v>3</v>
      </c>
      <c r="G10" s="15">
        <f t="shared" ref="G10:G77" si="7">100-(E10*100/D10)</f>
        <v>8.8261253309795507E-2</v>
      </c>
      <c r="H10" s="14">
        <v>3269</v>
      </c>
      <c r="I10" s="25">
        <f>E10-H10</f>
        <v>127</v>
      </c>
      <c r="J10" s="18">
        <f t="shared" si="3"/>
        <v>3.7396937573616071</v>
      </c>
      <c r="K10" s="14">
        <v>2880</v>
      </c>
      <c r="L10" s="25">
        <f t="shared" si="4"/>
        <v>389</v>
      </c>
      <c r="M10" s="47">
        <f t="shared" si="5"/>
        <v>11.89966350565922</v>
      </c>
      <c r="N10" s="49">
        <f t="shared" si="6"/>
        <v>15.727618516330622</v>
      </c>
      <c r="O10" s="8"/>
    </row>
    <row r="11" spans="1:15" x14ac:dyDescent="0.35">
      <c r="A11" s="80"/>
      <c r="B11" s="77"/>
      <c r="C11" s="1" t="s">
        <v>9</v>
      </c>
      <c r="D11" s="2">
        <v>2968</v>
      </c>
      <c r="E11" s="2">
        <v>2968</v>
      </c>
      <c r="F11" s="62">
        <f t="shared" si="1"/>
        <v>0</v>
      </c>
      <c r="G11" s="3">
        <f t="shared" si="7"/>
        <v>0</v>
      </c>
      <c r="H11" s="2">
        <v>2967</v>
      </c>
      <c r="I11" s="62">
        <f t="shared" si="2"/>
        <v>1</v>
      </c>
      <c r="J11" s="16">
        <f t="shared" si="3"/>
        <v>3.3692722371966966E-2</v>
      </c>
      <c r="K11" s="2">
        <v>2962</v>
      </c>
      <c r="L11" s="62">
        <f t="shared" si="4"/>
        <v>5</v>
      </c>
      <c r="M11" s="45">
        <f t="shared" si="5"/>
        <v>0.16852039096730209</v>
      </c>
      <c r="N11" s="50">
        <f t="shared" si="6"/>
        <v>0.20221311333926906</v>
      </c>
      <c r="O11" s="8"/>
    </row>
    <row r="12" spans="1:15" x14ac:dyDescent="0.35">
      <c r="A12" s="80"/>
      <c r="B12" s="77"/>
      <c r="C12" s="1" t="s">
        <v>10</v>
      </c>
      <c r="D12" s="2">
        <v>189.6</v>
      </c>
      <c r="E12" s="2">
        <v>189.6</v>
      </c>
      <c r="F12" s="62">
        <f t="shared" si="1"/>
        <v>0</v>
      </c>
      <c r="G12" s="3">
        <f t="shared" si="7"/>
        <v>0</v>
      </c>
      <c r="H12" s="2">
        <v>189.6</v>
      </c>
      <c r="I12" s="62">
        <f t="shared" si="2"/>
        <v>0</v>
      </c>
      <c r="J12" s="16">
        <f t="shared" si="3"/>
        <v>0</v>
      </c>
      <c r="K12" s="2">
        <v>189.6</v>
      </c>
      <c r="L12" s="62">
        <f t="shared" si="4"/>
        <v>0</v>
      </c>
      <c r="M12" s="45">
        <f t="shared" si="5"/>
        <v>0</v>
      </c>
      <c r="N12" s="50">
        <f t="shared" si="6"/>
        <v>0</v>
      </c>
      <c r="O12" s="8"/>
    </row>
    <row r="13" spans="1:15" ht="15" thickBot="1" x14ac:dyDescent="0.4">
      <c r="A13" s="81"/>
      <c r="B13" s="78"/>
      <c r="C13" s="10" t="s">
        <v>11</v>
      </c>
      <c r="D13" s="11">
        <v>195.7</v>
      </c>
      <c r="E13" s="11">
        <v>195.7</v>
      </c>
      <c r="F13" s="63">
        <f t="shared" si="1"/>
        <v>0</v>
      </c>
      <c r="G13" s="12">
        <f t="shared" si="7"/>
        <v>0</v>
      </c>
      <c r="H13" s="11">
        <v>195.7</v>
      </c>
      <c r="I13" s="63">
        <f t="shared" si="2"/>
        <v>0</v>
      </c>
      <c r="J13" s="17">
        <f t="shared" si="3"/>
        <v>0</v>
      </c>
      <c r="K13" s="11">
        <v>195.7</v>
      </c>
      <c r="L13" s="63">
        <f t="shared" si="4"/>
        <v>0</v>
      </c>
      <c r="M13" s="46">
        <f t="shared" si="5"/>
        <v>0</v>
      </c>
      <c r="N13" s="51">
        <f t="shared" si="6"/>
        <v>0</v>
      </c>
      <c r="O13" s="8"/>
    </row>
    <row r="14" spans="1:15" ht="58" customHeight="1" thickTop="1" x14ac:dyDescent="0.35">
      <c r="A14" s="82" t="s">
        <v>28</v>
      </c>
      <c r="B14" s="76" t="s">
        <v>56</v>
      </c>
      <c r="C14" s="13" t="s">
        <v>8</v>
      </c>
      <c r="D14" s="14">
        <v>3399</v>
      </c>
      <c r="E14" s="14">
        <v>3395</v>
      </c>
      <c r="F14" s="25">
        <f t="shared" si="1"/>
        <v>4</v>
      </c>
      <c r="G14" s="15">
        <f t="shared" si="7"/>
        <v>0.11768167107972261</v>
      </c>
      <c r="H14" s="14">
        <v>3266</v>
      </c>
      <c r="I14" s="25">
        <f t="shared" si="2"/>
        <v>129</v>
      </c>
      <c r="J14" s="18">
        <f t="shared" si="3"/>
        <v>3.799705449189986</v>
      </c>
      <c r="K14" s="14">
        <v>2874</v>
      </c>
      <c r="L14" s="25">
        <f t="shared" si="4"/>
        <v>392</v>
      </c>
      <c r="M14" s="47">
        <f t="shared" si="5"/>
        <v>12.002449479485605</v>
      </c>
      <c r="N14" s="49">
        <f t="shared" si="6"/>
        <v>15.919836599755314</v>
      </c>
      <c r="O14" s="8"/>
    </row>
    <row r="15" spans="1:15" ht="20.5" customHeight="1" x14ac:dyDescent="0.35">
      <c r="A15" s="80"/>
      <c r="B15" s="77"/>
      <c r="C15" s="1" t="s">
        <v>9</v>
      </c>
      <c r="D15" s="2">
        <v>2968</v>
      </c>
      <c r="E15" s="2">
        <v>2968</v>
      </c>
      <c r="F15" s="62">
        <f t="shared" si="1"/>
        <v>0</v>
      </c>
      <c r="G15" s="3">
        <f t="shared" si="7"/>
        <v>0</v>
      </c>
      <c r="H15" s="2">
        <v>2967</v>
      </c>
      <c r="I15" s="62">
        <f t="shared" si="2"/>
        <v>1</v>
      </c>
      <c r="J15" s="16">
        <f t="shared" si="3"/>
        <v>3.3692722371966966E-2</v>
      </c>
      <c r="K15" s="2">
        <v>2962</v>
      </c>
      <c r="L15" s="62">
        <f t="shared" si="4"/>
        <v>5</v>
      </c>
      <c r="M15" s="45">
        <f t="shared" si="5"/>
        <v>0.16852039096730209</v>
      </c>
      <c r="N15" s="50">
        <f t="shared" si="6"/>
        <v>0.20221311333926906</v>
      </c>
      <c r="O15" s="8"/>
    </row>
    <row r="16" spans="1:15" x14ac:dyDescent="0.35">
      <c r="A16" s="80"/>
      <c r="B16" s="77"/>
      <c r="C16" s="1" t="s">
        <v>10</v>
      </c>
      <c r="D16" s="2">
        <v>189.6</v>
      </c>
      <c r="E16" s="2">
        <v>189.6</v>
      </c>
      <c r="F16" s="62">
        <f t="shared" si="1"/>
        <v>0</v>
      </c>
      <c r="G16" s="3">
        <f t="shared" si="7"/>
        <v>0</v>
      </c>
      <c r="H16" s="2">
        <v>189.6</v>
      </c>
      <c r="I16" s="62">
        <f t="shared" si="2"/>
        <v>0</v>
      </c>
      <c r="J16" s="16">
        <f t="shared" si="3"/>
        <v>0</v>
      </c>
      <c r="K16" s="2">
        <v>189.6</v>
      </c>
      <c r="L16" s="62">
        <f t="shared" si="4"/>
        <v>0</v>
      </c>
      <c r="M16" s="45">
        <f t="shared" si="5"/>
        <v>0</v>
      </c>
      <c r="N16" s="50">
        <f t="shared" si="6"/>
        <v>0</v>
      </c>
      <c r="O16" s="8"/>
    </row>
    <row r="17" spans="1:15" ht="79" customHeight="1" thickBot="1" x14ac:dyDescent="0.4">
      <c r="A17" s="81"/>
      <c r="B17" s="78"/>
      <c r="C17" s="10" t="s">
        <v>11</v>
      </c>
      <c r="D17" s="11">
        <v>195.7</v>
      </c>
      <c r="E17" s="11">
        <v>195.7</v>
      </c>
      <c r="F17" s="63">
        <f t="shared" si="1"/>
        <v>0</v>
      </c>
      <c r="G17" s="12">
        <f t="shared" si="7"/>
        <v>0</v>
      </c>
      <c r="H17" s="11">
        <v>195.7</v>
      </c>
      <c r="I17" s="63">
        <f t="shared" si="2"/>
        <v>0</v>
      </c>
      <c r="J17" s="17">
        <f t="shared" si="3"/>
        <v>0</v>
      </c>
      <c r="K17" s="11">
        <v>195.7</v>
      </c>
      <c r="L17" s="63">
        <f t="shared" si="4"/>
        <v>0</v>
      </c>
      <c r="M17" s="46">
        <f t="shared" si="5"/>
        <v>0</v>
      </c>
      <c r="N17" s="51">
        <f t="shared" si="6"/>
        <v>0</v>
      </c>
      <c r="O17" s="8"/>
    </row>
    <row r="18" spans="1:15" ht="29.5" thickTop="1" x14ac:dyDescent="0.35">
      <c r="A18" s="82" t="s">
        <v>28</v>
      </c>
      <c r="B18" s="76" t="s">
        <v>57</v>
      </c>
      <c r="C18" s="13" t="s">
        <v>21</v>
      </c>
      <c r="D18" s="14">
        <v>7427</v>
      </c>
      <c r="E18" s="14">
        <v>7423</v>
      </c>
      <c r="F18" s="25">
        <f t="shared" si="1"/>
        <v>4</v>
      </c>
      <c r="G18" s="15">
        <f t="shared" si="7"/>
        <v>5.3857546788748323E-2</v>
      </c>
      <c r="H18" s="14">
        <v>7269</v>
      </c>
      <c r="I18" s="25">
        <f>E18-H18</f>
        <v>154</v>
      </c>
      <c r="J18" s="18">
        <f t="shared" si="3"/>
        <v>2.0746328977502344</v>
      </c>
      <c r="K18" s="14">
        <v>6775</v>
      </c>
      <c r="L18" s="25">
        <f t="shared" si="4"/>
        <v>494</v>
      </c>
      <c r="M18" s="47">
        <f t="shared" si="5"/>
        <v>6.7959829412573924</v>
      </c>
      <c r="N18" s="49">
        <f t="shared" si="6"/>
        <v>8.9244733857963752</v>
      </c>
      <c r="O18" s="8"/>
    </row>
    <row r="19" spans="1:15" x14ac:dyDescent="0.35">
      <c r="A19" s="80"/>
      <c r="B19" s="77"/>
      <c r="C19" s="1" t="s">
        <v>25</v>
      </c>
      <c r="D19" s="2">
        <v>3214</v>
      </c>
      <c r="E19" s="2">
        <v>3210</v>
      </c>
      <c r="F19" s="62">
        <f t="shared" si="1"/>
        <v>4</v>
      </c>
      <c r="G19" s="3">
        <f t="shared" si="7"/>
        <v>0.12445550715618481</v>
      </c>
      <c r="H19" s="2">
        <v>3054</v>
      </c>
      <c r="I19" s="62">
        <f t="shared" si="2"/>
        <v>156</v>
      </c>
      <c r="J19" s="16">
        <f t="shared" si="3"/>
        <v>4.8598130841121474</v>
      </c>
      <c r="K19" s="2">
        <v>2603</v>
      </c>
      <c r="L19" s="62">
        <f t="shared" si="4"/>
        <v>451</v>
      </c>
      <c r="M19" s="45">
        <f t="shared" si="5"/>
        <v>14.767518009168299</v>
      </c>
      <c r="N19" s="50">
        <f t="shared" si="6"/>
        <v>19.751786600436631</v>
      </c>
      <c r="O19" s="8"/>
    </row>
    <row r="20" spans="1:15" ht="29" x14ac:dyDescent="0.35">
      <c r="A20" s="80"/>
      <c r="B20" s="77"/>
      <c r="C20" s="1" t="s">
        <v>12</v>
      </c>
      <c r="D20" s="2">
        <v>1.2</v>
      </c>
      <c r="E20" s="2">
        <v>1.2</v>
      </c>
      <c r="F20" s="62">
        <f t="shared" si="1"/>
        <v>0</v>
      </c>
      <c r="G20" s="3">
        <f t="shared" si="7"/>
        <v>0</v>
      </c>
      <c r="H20" s="2">
        <v>1.2</v>
      </c>
      <c r="I20" s="62">
        <f t="shared" si="2"/>
        <v>0</v>
      </c>
      <c r="J20" s="16">
        <f t="shared" si="3"/>
        <v>0</v>
      </c>
      <c r="K20" s="2">
        <v>1.2</v>
      </c>
      <c r="L20" s="62">
        <f t="shared" si="4"/>
        <v>0</v>
      </c>
      <c r="M20" s="45">
        <f t="shared" si="5"/>
        <v>0</v>
      </c>
      <c r="N20" s="50">
        <f t="shared" si="6"/>
        <v>0</v>
      </c>
      <c r="O20" s="8"/>
    </row>
    <row r="21" spans="1:15" ht="29" x14ac:dyDescent="0.35">
      <c r="A21" s="80"/>
      <c r="B21" s="77"/>
      <c r="C21" s="1" t="s">
        <v>13</v>
      </c>
      <c r="D21" s="2">
        <v>0.495</v>
      </c>
      <c r="E21" s="2">
        <v>0.495</v>
      </c>
      <c r="F21" s="62">
        <f t="shared" si="1"/>
        <v>0</v>
      </c>
      <c r="G21" s="3">
        <f t="shared" si="7"/>
        <v>0</v>
      </c>
      <c r="H21" s="2">
        <v>0.495</v>
      </c>
      <c r="I21" s="62">
        <f t="shared" si="2"/>
        <v>0</v>
      </c>
      <c r="J21" s="16">
        <f t="shared" si="3"/>
        <v>0</v>
      </c>
      <c r="K21" s="2">
        <v>0.495</v>
      </c>
      <c r="L21" s="62">
        <f t="shared" si="4"/>
        <v>0</v>
      </c>
      <c r="M21" s="45">
        <f t="shared" si="5"/>
        <v>0</v>
      </c>
      <c r="N21" s="50">
        <f t="shared" si="6"/>
        <v>0</v>
      </c>
      <c r="O21" s="8"/>
    </row>
    <row r="22" spans="1:15" ht="29" x14ac:dyDescent="0.35">
      <c r="A22" s="80"/>
      <c r="B22" s="77"/>
      <c r="C22" s="1" t="s">
        <v>14</v>
      </c>
      <c r="D22" s="2">
        <v>956</v>
      </c>
      <c r="E22" s="2">
        <v>956</v>
      </c>
      <c r="F22" s="62">
        <f t="shared" si="1"/>
        <v>0</v>
      </c>
      <c r="G22" s="3">
        <f t="shared" si="7"/>
        <v>0</v>
      </c>
      <c r="H22" s="2">
        <v>939</v>
      </c>
      <c r="I22" s="62">
        <f t="shared" si="2"/>
        <v>17</v>
      </c>
      <c r="J22" s="16">
        <f t="shared" si="3"/>
        <v>1.7782426778242666</v>
      </c>
      <c r="K22" s="2">
        <v>887</v>
      </c>
      <c r="L22" s="62">
        <f t="shared" si="4"/>
        <v>52</v>
      </c>
      <c r="M22" s="45">
        <f t="shared" si="5"/>
        <v>5.5378061767838176</v>
      </c>
      <c r="N22" s="50">
        <f t="shared" si="6"/>
        <v>7.3160488546080842</v>
      </c>
      <c r="O22" s="8"/>
    </row>
    <row r="23" spans="1:15" x14ac:dyDescent="0.35">
      <c r="A23" s="80"/>
      <c r="B23" s="77"/>
      <c r="C23" s="1" t="s">
        <v>15</v>
      </c>
      <c r="D23" s="2">
        <v>588</v>
      </c>
      <c r="E23" s="2">
        <v>588</v>
      </c>
      <c r="F23" s="62">
        <f t="shared" si="1"/>
        <v>0</v>
      </c>
      <c r="G23" s="3">
        <f t="shared" si="7"/>
        <v>0</v>
      </c>
      <c r="H23" s="2">
        <v>588</v>
      </c>
      <c r="I23" s="62">
        <f t="shared" si="2"/>
        <v>0</v>
      </c>
      <c r="J23" s="16">
        <f t="shared" si="3"/>
        <v>0</v>
      </c>
      <c r="K23" s="2">
        <v>588</v>
      </c>
      <c r="L23" s="62">
        <f t="shared" si="4"/>
        <v>0</v>
      </c>
      <c r="M23" s="45">
        <f t="shared" si="5"/>
        <v>0</v>
      </c>
      <c r="N23" s="50">
        <f t="shared" si="6"/>
        <v>0</v>
      </c>
      <c r="O23" s="8"/>
    </row>
    <row r="24" spans="1:15" ht="29" x14ac:dyDescent="0.35">
      <c r="A24" s="80"/>
      <c r="B24" s="77"/>
      <c r="C24" s="1" t="s">
        <v>16</v>
      </c>
      <c r="D24" s="2">
        <v>8.1</v>
      </c>
      <c r="E24" s="2">
        <v>8.1</v>
      </c>
      <c r="F24" s="62">
        <f t="shared" si="1"/>
        <v>0</v>
      </c>
      <c r="G24" s="3">
        <f t="shared" si="7"/>
        <v>0</v>
      </c>
      <c r="H24" s="2">
        <v>8.1</v>
      </c>
      <c r="I24" s="62">
        <f t="shared" si="2"/>
        <v>0</v>
      </c>
      <c r="J24" s="16">
        <f t="shared" si="3"/>
        <v>0</v>
      </c>
      <c r="K24" s="2">
        <v>8</v>
      </c>
      <c r="L24" s="62">
        <f t="shared" si="4"/>
        <v>9.9999999999999645E-2</v>
      </c>
      <c r="M24" s="45">
        <f t="shared" si="5"/>
        <v>1.2345679012345698</v>
      </c>
      <c r="N24" s="50">
        <f t="shared" si="6"/>
        <v>1.2345679012345698</v>
      </c>
      <c r="O24" s="8"/>
    </row>
    <row r="25" spans="1:15" x14ac:dyDescent="0.35">
      <c r="A25" s="80"/>
      <c r="B25" s="77"/>
      <c r="C25" s="1" t="s">
        <v>17</v>
      </c>
      <c r="D25" s="2">
        <v>2732</v>
      </c>
      <c r="E25" s="2">
        <v>2732</v>
      </c>
      <c r="F25" s="62">
        <f t="shared" si="1"/>
        <v>0</v>
      </c>
      <c r="G25" s="3">
        <f t="shared" si="7"/>
        <v>0</v>
      </c>
      <c r="H25" s="2">
        <v>2732</v>
      </c>
      <c r="I25" s="62">
        <f t="shared" si="2"/>
        <v>0</v>
      </c>
      <c r="J25" s="16">
        <f t="shared" si="3"/>
        <v>0</v>
      </c>
      <c r="K25" s="2">
        <v>2731</v>
      </c>
      <c r="L25" s="62">
        <f t="shared" si="4"/>
        <v>1</v>
      </c>
      <c r="M25" s="45">
        <f t="shared" si="5"/>
        <v>3.6603221083453263E-2</v>
      </c>
      <c r="N25" s="50">
        <f t="shared" si="6"/>
        <v>3.6603221083453263E-2</v>
      </c>
      <c r="O25" s="8"/>
    </row>
    <row r="26" spans="1:15" x14ac:dyDescent="0.35">
      <c r="A26" s="80"/>
      <c r="B26" s="77"/>
      <c r="C26" s="1" t="s">
        <v>18</v>
      </c>
      <c r="D26" s="2">
        <v>3587</v>
      </c>
      <c r="E26" s="2">
        <v>3587</v>
      </c>
      <c r="F26" s="62">
        <f t="shared" si="1"/>
        <v>0</v>
      </c>
      <c r="G26" s="3">
        <f t="shared" si="7"/>
        <v>0</v>
      </c>
      <c r="H26" s="2">
        <v>3569</v>
      </c>
      <c r="I26" s="62">
        <f t="shared" si="2"/>
        <v>18</v>
      </c>
      <c r="J26" s="16">
        <f t="shared" si="3"/>
        <v>0.50181209924728876</v>
      </c>
      <c r="K26" s="2">
        <v>3507</v>
      </c>
      <c r="L26" s="62">
        <f t="shared" si="4"/>
        <v>62</v>
      </c>
      <c r="M26" s="45">
        <f t="shared" si="5"/>
        <v>1.7371812832726192</v>
      </c>
      <c r="N26" s="50">
        <f t="shared" si="6"/>
        <v>2.238993382519908</v>
      </c>
      <c r="O26" s="8"/>
    </row>
    <row r="27" spans="1:15" ht="29" x14ac:dyDescent="0.35">
      <c r="A27" s="80"/>
      <c r="B27" s="77"/>
      <c r="C27" s="1" t="s">
        <v>19</v>
      </c>
      <c r="D27" s="2">
        <v>231</v>
      </c>
      <c r="E27" s="2">
        <v>231</v>
      </c>
      <c r="F27" s="62">
        <f t="shared" si="1"/>
        <v>0</v>
      </c>
      <c r="G27" s="3">
        <f t="shared" si="7"/>
        <v>0</v>
      </c>
      <c r="H27" s="2">
        <v>213</v>
      </c>
      <c r="I27" s="62">
        <f t="shared" si="2"/>
        <v>18</v>
      </c>
      <c r="J27" s="16">
        <f t="shared" si="3"/>
        <v>7.7922077922077904</v>
      </c>
      <c r="K27" s="2">
        <v>170</v>
      </c>
      <c r="L27" s="62">
        <f t="shared" si="4"/>
        <v>43</v>
      </c>
      <c r="M27" s="45">
        <f t="shared" si="5"/>
        <v>20.187793427230048</v>
      </c>
      <c r="N27" s="50">
        <f t="shared" si="6"/>
        <v>27.980001219437838</v>
      </c>
      <c r="O27" s="8"/>
    </row>
    <row r="28" spans="1:15" ht="29" x14ac:dyDescent="0.35">
      <c r="A28" s="80"/>
      <c r="B28" s="77"/>
      <c r="C28" s="1" t="s">
        <v>27</v>
      </c>
      <c r="D28" s="2">
        <v>12712</v>
      </c>
      <c r="E28" s="2">
        <v>12700</v>
      </c>
      <c r="F28" s="62">
        <f t="shared" si="1"/>
        <v>12</v>
      </c>
      <c r="G28" s="3">
        <f t="shared" si="7"/>
        <v>9.439899307740518E-2</v>
      </c>
      <c r="H28" s="2">
        <v>12697</v>
      </c>
      <c r="I28" s="62">
        <f t="shared" si="2"/>
        <v>3</v>
      </c>
      <c r="J28" s="16">
        <f t="shared" si="3"/>
        <v>2.3622047244089117E-2</v>
      </c>
      <c r="K28" s="2">
        <v>12648</v>
      </c>
      <c r="L28" s="62">
        <f t="shared" si="4"/>
        <v>49</v>
      </c>
      <c r="M28" s="45">
        <f t="shared" si="5"/>
        <v>0.38591793337008085</v>
      </c>
      <c r="N28" s="50">
        <f t="shared" si="6"/>
        <v>0.50393897369157514</v>
      </c>
      <c r="O28" s="8"/>
    </row>
    <row r="29" spans="1:15" ht="29" x14ac:dyDescent="0.35">
      <c r="A29" s="80"/>
      <c r="B29" s="77"/>
      <c r="C29" s="1" t="s">
        <v>22</v>
      </c>
      <c r="D29" s="2">
        <v>12.98</v>
      </c>
      <c r="E29" s="2">
        <v>12.97</v>
      </c>
      <c r="F29" s="62">
        <f t="shared" si="1"/>
        <v>9.9999999999997868E-3</v>
      </c>
      <c r="G29" s="3">
        <f t="shared" si="7"/>
        <v>7.7041602465328651E-2</v>
      </c>
      <c r="H29" s="2">
        <v>12.7</v>
      </c>
      <c r="I29" s="62">
        <f t="shared" si="2"/>
        <v>0.27000000000000135</v>
      </c>
      <c r="J29" s="16">
        <f t="shared" si="3"/>
        <v>2.0817270624518187</v>
      </c>
      <c r="K29" s="2">
        <v>11.5</v>
      </c>
      <c r="L29" s="62">
        <f t="shared" si="4"/>
        <v>1.1999999999999993</v>
      </c>
      <c r="M29" s="45">
        <f t="shared" si="5"/>
        <v>9.4488188976377927</v>
      </c>
      <c r="N29" s="50">
        <f t="shared" si="6"/>
        <v>11.60758756255494</v>
      </c>
      <c r="O29" s="8"/>
    </row>
    <row r="30" spans="1:15" ht="29" x14ac:dyDescent="0.35">
      <c r="A30" s="80"/>
      <c r="B30" s="77"/>
      <c r="C30" s="1" t="s">
        <v>23</v>
      </c>
      <c r="D30" s="2">
        <v>2.5000000000000001E-2</v>
      </c>
      <c r="E30" s="2">
        <v>2.5000000000000001E-2</v>
      </c>
      <c r="F30" s="62">
        <f t="shared" si="1"/>
        <v>0</v>
      </c>
      <c r="G30" s="3">
        <f t="shared" si="7"/>
        <v>0</v>
      </c>
      <c r="H30" s="2">
        <v>2.5000000000000001E-2</v>
      </c>
      <c r="I30" s="62">
        <f t="shared" si="2"/>
        <v>0</v>
      </c>
      <c r="J30" s="16">
        <f t="shared" si="3"/>
        <v>0</v>
      </c>
      <c r="K30" s="2">
        <v>2.5000000000000001E-2</v>
      </c>
      <c r="L30" s="62">
        <f t="shared" si="4"/>
        <v>0</v>
      </c>
      <c r="M30" s="45">
        <f t="shared" si="5"/>
        <v>0</v>
      </c>
      <c r="N30" s="50">
        <f t="shared" si="6"/>
        <v>0</v>
      </c>
      <c r="O30" s="8"/>
    </row>
    <row r="31" spans="1:15" x14ac:dyDescent="0.35">
      <c r="A31" s="80"/>
      <c r="B31" s="77"/>
      <c r="C31" s="1" t="s">
        <v>24</v>
      </c>
      <c r="D31" s="2">
        <v>4983</v>
      </c>
      <c r="E31" s="2">
        <v>4979</v>
      </c>
      <c r="F31" s="62">
        <f t="shared" si="1"/>
        <v>4</v>
      </c>
      <c r="G31" s="3">
        <f t="shared" si="7"/>
        <v>8.0272927955050477E-2</v>
      </c>
      <c r="H31" s="2">
        <v>4857</v>
      </c>
      <c r="I31" s="62">
        <f t="shared" si="2"/>
        <v>122</v>
      </c>
      <c r="J31" s="16">
        <f t="shared" si="3"/>
        <v>2.450291223137171</v>
      </c>
      <c r="K31" s="2">
        <v>4488</v>
      </c>
      <c r="L31" s="62">
        <f t="shared" si="4"/>
        <v>369</v>
      </c>
      <c r="M31" s="45">
        <f t="shared" si="5"/>
        <v>7.5972822730080338</v>
      </c>
      <c r="N31" s="50">
        <f t="shared" si="6"/>
        <v>10.127846424100255</v>
      </c>
      <c r="O31" s="8"/>
    </row>
    <row r="32" spans="1:15" ht="29.5" thickBot="1" x14ac:dyDescent="0.4">
      <c r="A32" s="81"/>
      <c r="B32" s="78"/>
      <c r="C32" s="67" t="s">
        <v>26</v>
      </c>
      <c r="D32" s="68">
        <v>27</v>
      </c>
      <c r="E32" s="68">
        <v>27</v>
      </c>
      <c r="F32" s="64">
        <f t="shared" si="1"/>
        <v>0</v>
      </c>
      <c r="G32" s="69">
        <f t="shared" si="7"/>
        <v>0</v>
      </c>
      <c r="H32" s="68">
        <v>27</v>
      </c>
      <c r="I32" s="64">
        <f t="shared" si="2"/>
        <v>0</v>
      </c>
      <c r="J32" s="70">
        <f t="shared" si="3"/>
        <v>0</v>
      </c>
      <c r="K32" s="68">
        <v>27</v>
      </c>
      <c r="L32" s="64">
        <f t="shared" si="4"/>
        <v>0</v>
      </c>
      <c r="M32" s="71">
        <f t="shared" si="5"/>
        <v>0</v>
      </c>
      <c r="N32" s="72">
        <f t="shared" si="6"/>
        <v>0</v>
      </c>
      <c r="O32" s="8"/>
    </row>
    <row r="33" spans="1:15" ht="73" customHeight="1" thickTop="1" x14ac:dyDescent="0.35">
      <c r="A33" s="82" t="s">
        <v>28</v>
      </c>
      <c r="B33" s="87" t="s">
        <v>59</v>
      </c>
      <c r="C33" s="13" t="s">
        <v>21</v>
      </c>
      <c r="D33" s="14">
        <v>7427</v>
      </c>
      <c r="E33" s="14">
        <v>7426</v>
      </c>
      <c r="F33" s="25">
        <f t="shared" si="1"/>
        <v>1</v>
      </c>
      <c r="G33" s="15">
        <f t="shared" si="7"/>
        <v>1.3464386697179975E-2</v>
      </c>
      <c r="H33" s="14">
        <v>7384</v>
      </c>
      <c r="I33" s="25">
        <f t="shared" si="2"/>
        <v>42</v>
      </c>
      <c r="J33" s="18">
        <f t="shared" si="3"/>
        <v>0.56558039321303966</v>
      </c>
      <c r="K33" s="14">
        <v>7246</v>
      </c>
      <c r="L33" s="25">
        <f t="shared" si="4"/>
        <v>138</v>
      </c>
      <c r="M33" s="65">
        <f t="shared" si="5"/>
        <v>1.8689057421451736</v>
      </c>
      <c r="N33" s="49">
        <f t="shared" si="6"/>
        <v>2.4479505220553932</v>
      </c>
      <c r="O33" s="8"/>
    </row>
    <row r="34" spans="1:15" x14ac:dyDescent="0.35">
      <c r="A34" s="80"/>
      <c r="B34" s="88"/>
      <c r="C34" s="1" t="s">
        <v>25</v>
      </c>
      <c r="D34" s="2">
        <v>3214</v>
      </c>
      <c r="E34" s="2">
        <v>3214</v>
      </c>
      <c r="F34" s="62">
        <f t="shared" si="1"/>
        <v>0</v>
      </c>
      <c r="G34" s="3">
        <f t="shared" si="7"/>
        <v>0</v>
      </c>
      <c r="H34" s="2">
        <v>3202</v>
      </c>
      <c r="I34" s="62">
        <f t="shared" si="2"/>
        <v>12</v>
      </c>
      <c r="J34" s="16">
        <f t="shared" si="3"/>
        <v>0.37336652146856864</v>
      </c>
      <c r="K34" s="2">
        <v>3165</v>
      </c>
      <c r="L34" s="62">
        <f t="shared" si="4"/>
        <v>37</v>
      </c>
      <c r="M34" s="20">
        <f t="shared" si="5"/>
        <v>1.1555277951280516</v>
      </c>
      <c r="N34" s="50">
        <f t="shared" si="6"/>
        <v>1.5288943165966202</v>
      </c>
      <c r="O34" s="8"/>
    </row>
    <row r="35" spans="1:15" ht="29" x14ac:dyDescent="0.35">
      <c r="A35" s="80"/>
      <c r="B35" s="88"/>
      <c r="C35" s="1" t="s">
        <v>12</v>
      </c>
      <c r="D35" s="2">
        <v>1.2</v>
      </c>
      <c r="E35" s="2">
        <v>1.2</v>
      </c>
      <c r="F35" s="62">
        <f t="shared" si="1"/>
        <v>0</v>
      </c>
      <c r="G35" s="3">
        <f t="shared" si="7"/>
        <v>0</v>
      </c>
      <c r="H35" s="2">
        <v>1.2</v>
      </c>
      <c r="I35" s="62">
        <f t="shared" si="2"/>
        <v>0</v>
      </c>
      <c r="J35" s="16">
        <f t="shared" si="3"/>
        <v>0</v>
      </c>
      <c r="K35" s="2">
        <v>1.2</v>
      </c>
      <c r="L35" s="62">
        <f t="shared" si="4"/>
        <v>0</v>
      </c>
      <c r="M35" s="20">
        <f t="shared" si="5"/>
        <v>0</v>
      </c>
      <c r="N35" s="50">
        <f t="shared" si="6"/>
        <v>0</v>
      </c>
      <c r="O35" s="8"/>
    </row>
    <row r="36" spans="1:15" ht="29" x14ac:dyDescent="0.35">
      <c r="A36" s="80"/>
      <c r="B36" s="88"/>
      <c r="C36" s="1" t="s">
        <v>13</v>
      </c>
      <c r="D36" s="2">
        <v>0.495</v>
      </c>
      <c r="E36" s="2">
        <v>0.495</v>
      </c>
      <c r="F36" s="62">
        <f t="shared" si="1"/>
        <v>0</v>
      </c>
      <c r="G36" s="3">
        <f t="shared" si="7"/>
        <v>0</v>
      </c>
      <c r="H36" s="2">
        <v>0.495</v>
      </c>
      <c r="I36" s="62">
        <f t="shared" si="2"/>
        <v>0</v>
      </c>
      <c r="J36" s="16">
        <f t="shared" si="3"/>
        <v>0</v>
      </c>
      <c r="K36" s="2">
        <v>0.495</v>
      </c>
      <c r="L36" s="62">
        <f t="shared" si="4"/>
        <v>0</v>
      </c>
      <c r="M36" s="20">
        <f t="shared" si="5"/>
        <v>0</v>
      </c>
      <c r="N36" s="50">
        <f t="shared" si="6"/>
        <v>0</v>
      </c>
      <c r="O36" s="8"/>
    </row>
    <row r="37" spans="1:15" ht="29" x14ac:dyDescent="0.35">
      <c r="A37" s="80"/>
      <c r="B37" s="88"/>
      <c r="C37" s="1" t="s">
        <v>14</v>
      </c>
      <c r="D37" s="2">
        <v>956</v>
      </c>
      <c r="E37" s="2">
        <v>956</v>
      </c>
      <c r="F37" s="62">
        <f t="shared" si="1"/>
        <v>0</v>
      </c>
      <c r="G37" s="3">
        <f t="shared" si="7"/>
        <v>0</v>
      </c>
      <c r="H37" s="2">
        <v>956</v>
      </c>
      <c r="I37" s="62">
        <f t="shared" si="2"/>
        <v>0</v>
      </c>
      <c r="J37" s="16">
        <f t="shared" si="3"/>
        <v>0</v>
      </c>
      <c r="K37" s="2">
        <v>956</v>
      </c>
      <c r="L37" s="62">
        <f t="shared" si="4"/>
        <v>0</v>
      </c>
      <c r="M37" s="20">
        <f t="shared" si="5"/>
        <v>0</v>
      </c>
      <c r="N37" s="50">
        <f t="shared" si="6"/>
        <v>0</v>
      </c>
      <c r="O37" s="8"/>
    </row>
    <row r="38" spans="1:15" x14ac:dyDescent="0.35">
      <c r="A38" s="80"/>
      <c r="B38" s="88"/>
      <c r="C38" s="1" t="s">
        <v>15</v>
      </c>
      <c r="D38" s="2">
        <v>588</v>
      </c>
      <c r="E38" s="2">
        <v>588</v>
      </c>
      <c r="F38" s="62">
        <f t="shared" si="1"/>
        <v>0</v>
      </c>
      <c r="G38" s="3">
        <f t="shared" si="7"/>
        <v>0</v>
      </c>
      <c r="H38" s="2">
        <v>588</v>
      </c>
      <c r="I38" s="62">
        <f t="shared" si="2"/>
        <v>0</v>
      </c>
      <c r="J38" s="16">
        <f t="shared" si="3"/>
        <v>0</v>
      </c>
      <c r="K38" s="2">
        <v>588</v>
      </c>
      <c r="L38" s="62">
        <f t="shared" si="4"/>
        <v>0</v>
      </c>
      <c r="M38" s="20">
        <f t="shared" si="5"/>
        <v>0</v>
      </c>
      <c r="N38" s="50">
        <f t="shared" si="6"/>
        <v>0</v>
      </c>
      <c r="O38" s="8"/>
    </row>
    <row r="39" spans="1:15" ht="29" x14ac:dyDescent="0.35">
      <c r="A39" s="80"/>
      <c r="B39" s="88"/>
      <c r="C39" s="1" t="s">
        <v>16</v>
      </c>
      <c r="D39" s="2">
        <v>8.1</v>
      </c>
      <c r="E39" s="2">
        <v>8.1</v>
      </c>
      <c r="F39" s="62">
        <f t="shared" si="1"/>
        <v>0</v>
      </c>
      <c r="G39" s="3">
        <f t="shared" si="7"/>
        <v>0</v>
      </c>
      <c r="H39" s="2">
        <v>8.1</v>
      </c>
      <c r="I39" s="62">
        <f t="shared" si="2"/>
        <v>0</v>
      </c>
      <c r="J39" s="16">
        <f t="shared" si="3"/>
        <v>0</v>
      </c>
      <c r="K39" s="2">
        <v>8.1</v>
      </c>
      <c r="L39" s="62">
        <f t="shared" si="4"/>
        <v>0</v>
      </c>
      <c r="M39" s="20">
        <f t="shared" si="5"/>
        <v>0</v>
      </c>
      <c r="N39" s="50">
        <f t="shared" si="6"/>
        <v>0</v>
      </c>
      <c r="O39" s="8"/>
    </row>
    <row r="40" spans="1:15" x14ac:dyDescent="0.35">
      <c r="A40" s="80"/>
      <c r="B40" s="88"/>
      <c r="C40" s="1" t="s">
        <v>17</v>
      </c>
      <c r="D40" s="2">
        <v>2732</v>
      </c>
      <c r="E40" s="2">
        <v>2732</v>
      </c>
      <c r="F40" s="62">
        <f t="shared" si="1"/>
        <v>0</v>
      </c>
      <c r="G40" s="3">
        <f t="shared" si="7"/>
        <v>0</v>
      </c>
      <c r="H40" s="2">
        <v>2732</v>
      </c>
      <c r="I40" s="62">
        <f t="shared" si="2"/>
        <v>0</v>
      </c>
      <c r="J40" s="16">
        <f t="shared" si="3"/>
        <v>0</v>
      </c>
      <c r="K40" s="2">
        <v>2732</v>
      </c>
      <c r="L40" s="62">
        <f t="shared" si="4"/>
        <v>0</v>
      </c>
      <c r="M40" s="20">
        <f t="shared" si="5"/>
        <v>0</v>
      </c>
      <c r="N40" s="50">
        <f t="shared" si="6"/>
        <v>0</v>
      </c>
      <c r="O40" s="8"/>
    </row>
    <row r="41" spans="1:15" x14ac:dyDescent="0.35">
      <c r="A41" s="80"/>
      <c r="B41" s="88"/>
      <c r="C41" s="1" t="s">
        <v>18</v>
      </c>
      <c r="D41" s="2">
        <v>3587</v>
      </c>
      <c r="E41" s="2">
        <v>3587</v>
      </c>
      <c r="F41" s="62">
        <f t="shared" si="1"/>
        <v>0</v>
      </c>
      <c r="G41" s="3">
        <f t="shared" si="7"/>
        <v>0</v>
      </c>
      <c r="H41" s="2">
        <v>3587</v>
      </c>
      <c r="I41" s="62">
        <f t="shared" si="2"/>
        <v>0</v>
      </c>
      <c r="J41" s="16">
        <f t="shared" si="3"/>
        <v>0</v>
      </c>
      <c r="K41" s="2">
        <v>3586</v>
      </c>
      <c r="L41" s="62">
        <f t="shared" si="4"/>
        <v>1</v>
      </c>
      <c r="M41" s="20">
        <f t="shared" si="5"/>
        <v>2.787844995818034E-2</v>
      </c>
      <c r="N41" s="50">
        <f t="shared" si="6"/>
        <v>2.787844995818034E-2</v>
      </c>
      <c r="O41" s="8"/>
    </row>
    <row r="42" spans="1:15" ht="29" x14ac:dyDescent="0.35">
      <c r="A42" s="80"/>
      <c r="B42" s="88"/>
      <c r="C42" s="1" t="s">
        <v>19</v>
      </c>
      <c r="D42" s="2">
        <v>231</v>
      </c>
      <c r="E42" s="2">
        <v>231</v>
      </c>
      <c r="F42" s="62">
        <f t="shared" si="1"/>
        <v>0</v>
      </c>
      <c r="G42" s="3">
        <f t="shared" si="7"/>
        <v>0</v>
      </c>
      <c r="H42" s="2">
        <v>231</v>
      </c>
      <c r="I42" s="62">
        <f t="shared" si="2"/>
        <v>0</v>
      </c>
      <c r="J42" s="16">
        <f t="shared" si="3"/>
        <v>0</v>
      </c>
      <c r="K42" s="2">
        <v>231</v>
      </c>
      <c r="L42" s="62">
        <f t="shared" si="4"/>
        <v>0</v>
      </c>
      <c r="M42" s="20">
        <f t="shared" si="5"/>
        <v>0</v>
      </c>
      <c r="N42" s="50">
        <f t="shared" si="6"/>
        <v>0</v>
      </c>
      <c r="O42" s="8"/>
    </row>
    <row r="43" spans="1:15" ht="29" x14ac:dyDescent="0.35">
      <c r="A43" s="80"/>
      <c r="B43" s="88"/>
      <c r="C43" s="1" t="s">
        <v>27</v>
      </c>
      <c r="D43" s="2">
        <v>12712</v>
      </c>
      <c r="E43" s="2">
        <v>12712</v>
      </c>
      <c r="F43" s="62">
        <f t="shared" si="1"/>
        <v>0</v>
      </c>
      <c r="G43" s="3">
        <f t="shared" si="7"/>
        <v>0</v>
      </c>
      <c r="H43" s="2">
        <v>12712</v>
      </c>
      <c r="I43" s="62">
        <f t="shared" si="2"/>
        <v>0</v>
      </c>
      <c r="J43" s="16">
        <f t="shared" si="3"/>
        <v>0</v>
      </c>
      <c r="K43" s="2">
        <v>12712</v>
      </c>
      <c r="L43" s="62">
        <f t="shared" si="4"/>
        <v>0</v>
      </c>
      <c r="M43" s="20">
        <f t="shared" si="5"/>
        <v>0</v>
      </c>
      <c r="N43" s="50">
        <f t="shared" si="6"/>
        <v>0</v>
      </c>
      <c r="O43" s="8"/>
    </row>
    <row r="44" spans="1:15" ht="43.5" customHeight="1" x14ac:dyDescent="0.35">
      <c r="A44" s="80"/>
      <c r="B44" s="88"/>
      <c r="C44" s="1" t="s">
        <v>22</v>
      </c>
      <c r="D44" s="2">
        <v>12.98</v>
      </c>
      <c r="E44" s="2">
        <v>12.98</v>
      </c>
      <c r="F44" s="62">
        <f t="shared" si="1"/>
        <v>0</v>
      </c>
      <c r="G44" s="3">
        <f t="shared" si="7"/>
        <v>0</v>
      </c>
      <c r="H44" s="2">
        <v>12.98</v>
      </c>
      <c r="I44" s="62">
        <f t="shared" si="2"/>
        <v>0</v>
      </c>
      <c r="J44" s="16">
        <f t="shared" si="3"/>
        <v>0</v>
      </c>
      <c r="K44" s="2">
        <v>12.98</v>
      </c>
      <c r="L44" s="62">
        <f t="shared" si="4"/>
        <v>0</v>
      </c>
      <c r="M44" s="20">
        <f t="shared" si="5"/>
        <v>0</v>
      </c>
      <c r="N44" s="50">
        <f t="shared" si="6"/>
        <v>0</v>
      </c>
      <c r="O44" s="8"/>
    </row>
    <row r="45" spans="1:15" ht="29" x14ac:dyDescent="0.35">
      <c r="A45" s="80"/>
      <c r="B45" s="88"/>
      <c r="C45" s="1" t="s">
        <v>23</v>
      </c>
      <c r="D45" s="2">
        <v>2.5000000000000001E-2</v>
      </c>
      <c r="E45" s="2">
        <v>2.5000000000000001E-2</v>
      </c>
      <c r="F45" s="62">
        <f t="shared" si="1"/>
        <v>0</v>
      </c>
      <c r="G45" s="3">
        <f t="shared" si="7"/>
        <v>0</v>
      </c>
      <c r="H45" s="2">
        <v>2.5000000000000001E-2</v>
      </c>
      <c r="I45" s="62">
        <f t="shared" si="2"/>
        <v>0</v>
      </c>
      <c r="J45" s="16">
        <f t="shared" si="3"/>
        <v>0</v>
      </c>
      <c r="K45" s="2">
        <v>2.5000000000000001E-2</v>
      </c>
      <c r="L45" s="62">
        <f t="shared" si="4"/>
        <v>0</v>
      </c>
      <c r="M45" s="20">
        <f t="shared" si="5"/>
        <v>0</v>
      </c>
      <c r="N45" s="50">
        <f t="shared" si="6"/>
        <v>0</v>
      </c>
      <c r="O45" s="8"/>
    </row>
    <row r="46" spans="1:15" x14ac:dyDescent="0.35">
      <c r="A46" s="80"/>
      <c r="B46" s="88"/>
      <c r="C46" s="1" t="s">
        <v>24</v>
      </c>
      <c r="D46" s="2">
        <v>4983</v>
      </c>
      <c r="E46" s="2">
        <v>4980</v>
      </c>
      <c r="F46" s="62">
        <f t="shared" si="1"/>
        <v>3</v>
      </c>
      <c r="G46" s="3">
        <f t="shared" si="7"/>
        <v>6.0204695966291411E-2</v>
      </c>
      <c r="H46" s="2">
        <v>4856</v>
      </c>
      <c r="I46" s="62">
        <f t="shared" si="2"/>
        <v>124</v>
      </c>
      <c r="J46" s="16">
        <f t="shared" si="3"/>
        <v>2.4899598393574252</v>
      </c>
      <c r="K46" s="2">
        <v>4483</v>
      </c>
      <c r="L46" s="62">
        <f t="shared" si="4"/>
        <v>373</v>
      </c>
      <c r="M46" s="20">
        <f t="shared" si="5"/>
        <v>7.6812191103789189</v>
      </c>
      <c r="N46" s="50">
        <f t="shared" si="6"/>
        <v>10.231383645702635</v>
      </c>
      <c r="O46" s="8"/>
    </row>
    <row r="47" spans="1:15" ht="29.5" thickBot="1" x14ac:dyDescent="0.4">
      <c r="A47" s="81"/>
      <c r="B47" s="89"/>
      <c r="C47" s="10" t="s">
        <v>26</v>
      </c>
      <c r="D47" s="11">
        <v>27</v>
      </c>
      <c r="E47" s="11">
        <v>27</v>
      </c>
      <c r="F47" s="63">
        <f t="shared" si="1"/>
        <v>0</v>
      </c>
      <c r="G47" s="12">
        <f t="shared" si="7"/>
        <v>0</v>
      </c>
      <c r="H47" s="11">
        <v>27</v>
      </c>
      <c r="I47" s="63">
        <f t="shared" si="2"/>
        <v>0</v>
      </c>
      <c r="J47" s="17">
        <f t="shared" si="3"/>
        <v>0</v>
      </c>
      <c r="K47" s="11">
        <v>27</v>
      </c>
      <c r="L47" s="63">
        <f t="shared" si="4"/>
        <v>0</v>
      </c>
      <c r="M47" s="66">
        <f t="shared" si="5"/>
        <v>0</v>
      </c>
      <c r="N47" s="51">
        <f t="shared" si="6"/>
        <v>0</v>
      </c>
      <c r="O47" s="8"/>
    </row>
    <row r="48" spans="1:15" ht="29.5" thickTop="1" x14ac:dyDescent="0.35">
      <c r="A48" s="82" t="s">
        <v>28</v>
      </c>
      <c r="B48" s="76" t="s">
        <v>58</v>
      </c>
      <c r="C48" s="13" t="s">
        <v>21</v>
      </c>
      <c r="D48" s="14">
        <v>7427</v>
      </c>
      <c r="E48" s="14">
        <v>7423</v>
      </c>
      <c r="F48" s="25">
        <f t="shared" si="1"/>
        <v>4</v>
      </c>
      <c r="G48" s="15">
        <f t="shared" si="7"/>
        <v>5.3857546788748323E-2</v>
      </c>
      <c r="H48" s="14">
        <v>7236</v>
      </c>
      <c r="I48" s="25">
        <f t="shared" si="2"/>
        <v>187</v>
      </c>
      <c r="J48" s="18">
        <f t="shared" si="3"/>
        <v>2.5191970901252887</v>
      </c>
      <c r="K48" s="14">
        <v>6553</v>
      </c>
      <c r="L48" s="25">
        <f t="shared" si="4"/>
        <v>683</v>
      </c>
      <c r="M48" s="47">
        <f t="shared" si="5"/>
        <v>9.4389165284687664</v>
      </c>
      <c r="N48" s="49">
        <f t="shared" si="6"/>
        <v>12.011971165382803</v>
      </c>
      <c r="O48" s="8"/>
    </row>
    <row r="49" spans="1:15" x14ac:dyDescent="0.35">
      <c r="A49" s="80"/>
      <c r="B49" s="77"/>
      <c r="C49" s="1" t="s">
        <v>25</v>
      </c>
      <c r="D49" s="2">
        <v>3214</v>
      </c>
      <c r="E49" s="2">
        <v>3209</v>
      </c>
      <c r="F49" s="62">
        <f t="shared" si="1"/>
        <v>5</v>
      </c>
      <c r="G49" s="3">
        <f t="shared" si="7"/>
        <v>0.15556938394523456</v>
      </c>
      <c r="H49" s="2">
        <v>3029</v>
      </c>
      <c r="I49" s="62">
        <f t="shared" si="2"/>
        <v>180</v>
      </c>
      <c r="J49" s="16">
        <f t="shared" si="3"/>
        <v>5.6092240573387357</v>
      </c>
      <c r="K49" s="2">
        <v>2470</v>
      </c>
      <c r="L49" s="62">
        <f t="shared" si="4"/>
        <v>559</v>
      </c>
      <c r="M49" s="45">
        <f t="shared" si="5"/>
        <v>18.454935622317592</v>
      </c>
      <c r="N49" s="50">
        <f t="shared" si="6"/>
        <v>24.219729063601562</v>
      </c>
      <c r="O49" s="8"/>
    </row>
    <row r="50" spans="1:15" ht="29" x14ac:dyDescent="0.35">
      <c r="A50" s="80"/>
      <c r="B50" s="77"/>
      <c r="C50" s="1" t="s">
        <v>12</v>
      </c>
      <c r="D50" s="2">
        <v>1.23</v>
      </c>
      <c r="E50" s="2">
        <v>1.23</v>
      </c>
      <c r="F50" s="62">
        <f t="shared" si="1"/>
        <v>0</v>
      </c>
      <c r="G50" s="3">
        <f t="shared" si="7"/>
        <v>0</v>
      </c>
      <c r="H50" s="2">
        <v>1.23</v>
      </c>
      <c r="I50" s="62">
        <f t="shared" si="2"/>
        <v>0</v>
      </c>
      <c r="J50" s="16">
        <f t="shared" si="3"/>
        <v>0</v>
      </c>
      <c r="K50" s="2">
        <v>1.22</v>
      </c>
      <c r="L50" s="62">
        <f t="shared" si="4"/>
        <v>1.0000000000000009E-2</v>
      </c>
      <c r="M50" s="45">
        <f t="shared" si="5"/>
        <v>0.81300813008130035</v>
      </c>
      <c r="N50" s="50">
        <f t="shared" si="6"/>
        <v>0.81300813008130035</v>
      </c>
      <c r="O50" s="8"/>
    </row>
    <row r="51" spans="1:15" ht="29" x14ac:dyDescent="0.35">
      <c r="A51" s="80"/>
      <c r="B51" s="77"/>
      <c r="C51" s="1" t="s">
        <v>13</v>
      </c>
      <c r="D51" s="2">
        <v>0.495</v>
      </c>
      <c r="E51" s="2">
        <v>0.495</v>
      </c>
      <c r="F51" s="62">
        <f t="shared" si="1"/>
        <v>0</v>
      </c>
      <c r="G51" s="3">
        <f t="shared" si="7"/>
        <v>0</v>
      </c>
      <c r="H51" s="2">
        <v>0.495</v>
      </c>
      <c r="I51" s="62">
        <f t="shared" si="2"/>
        <v>0</v>
      </c>
      <c r="J51" s="16">
        <f t="shared" si="3"/>
        <v>0</v>
      </c>
      <c r="K51" s="2">
        <v>0.495</v>
      </c>
      <c r="L51" s="62">
        <f t="shared" si="4"/>
        <v>0</v>
      </c>
      <c r="M51" s="45">
        <f t="shared" si="5"/>
        <v>0</v>
      </c>
      <c r="N51" s="50">
        <f t="shared" si="6"/>
        <v>0</v>
      </c>
      <c r="O51" s="8"/>
    </row>
    <row r="52" spans="1:15" ht="29" x14ac:dyDescent="0.35">
      <c r="A52" s="80"/>
      <c r="B52" s="77"/>
      <c r="C52" s="1" t="s">
        <v>14</v>
      </c>
      <c r="D52" s="2">
        <v>956</v>
      </c>
      <c r="E52" s="2">
        <v>956</v>
      </c>
      <c r="F52" s="62">
        <f t="shared" si="1"/>
        <v>0</v>
      </c>
      <c r="G52" s="3">
        <f t="shared" si="7"/>
        <v>0</v>
      </c>
      <c r="H52" s="2">
        <v>931</v>
      </c>
      <c r="I52" s="62">
        <f t="shared" si="2"/>
        <v>25</v>
      </c>
      <c r="J52" s="16">
        <f t="shared" si="3"/>
        <v>2.6150627615062803</v>
      </c>
      <c r="K52" s="2">
        <v>854</v>
      </c>
      <c r="L52" s="62">
        <f t="shared" si="4"/>
        <v>77</v>
      </c>
      <c r="M52" s="45">
        <f t="shared" si="5"/>
        <v>8.2706766917293209</v>
      </c>
      <c r="N52" s="50">
        <f t="shared" si="6"/>
        <v>10.885739453235601</v>
      </c>
      <c r="O52" s="8"/>
    </row>
    <row r="53" spans="1:15" x14ac:dyDescent="0.35">
      <c r="A53" s="80"/>
      <c r="B53" s="77"/>
      <c r="C53" s="1" t="s">
        <v>15</v>
      </c>
      <c r="D53" s="2">
        <v>588</v>
      </c>
      <c r="E53" s="2">
        <v>588</v>
      </c>
      <c r="F53" s="62">
        <f t="shared" si="1"/>
        <v>0</v>
      </c>
      <c r="G53" s="3">
        <f t="shared" si="7"/>
        <v>0</v>
      </c>
      <c r="H53" s="2">
        <v>588</v>
      </c>
      <c r="I53" s="62">
        <f t="shared" si="2"/>
        <v>0</v>
      </c>
      <c r="J53" s="16">
        <f t="shared" si="3"/>
        <v>0</v>
      </c>
      <c r="K53" s="2">
        <v>588</v>
      </c>
      <c r="L53" s="62">
        <f t="shared" si="4"/>
        <v>0</v>
      </c>
      <c r="M53" s="45">
        <f t="shared" si="5"/>
        <v>0</v>
      </c>
      <c r="N53" s="50">
        <f t="shared" si="6"/>
        <v>0</v>
      </c>
      <c r="O53" s="8"/>
    </row>
    <row r="54" spans="1:15" ht="29" x14ac:dyDescent="0.35">
      <c r="A54" s="80"/>
      <c r="B54" s="77"/>
      <c r="C54" s="1" t="s">
        <v>16</v>
      </c>
      <c r="D54" s="2">
        <v>8.1</v>
      </c>
      <c r="E54" s="2">
        <v>8.1</v>
      </c>
      <c r="F54" s="62">
        <f t="shared" si="1"/>
        <v>0</v>
      </c>
      <c r="G54" s="3">
        <f t="shared" si="7"/>
        <v>0</v>
      </c>
      <c r="H54" s="2">
        <v>8.1</v>
      </c>
      <c r="I54" s="62">
        <f t="shared" si="2"/>
        <v>0</v>
      </c>
      <c r="J54" s="16">
        <f t="shared" si="3"/>
        <v>0</v>
      </c>
      <c r="K54" s="2">
        <v>8</v>
      </c>
      <c r="L54" s="62">
        <f t="shared" si="4"/>
        <v>9.9999999999999645E-2</v>
      </c>
      <c r="M54" s="45">
        <f t="shared" si="5"/>
        <v>1.2345679012345698</v>
      </c>
      <c r="N54" s="50">
        <f t="shared" si="6"/>
        <v>1.2345679012345698</v>
      </c>
      <c r="O54" s="8"/>
    </row>
    <row r="55" spans="1:15" x14ac:dyDescent="0.35">
      <c r="A55" s="80"/>
      <c r="B55" s="77"/>
      <c r="C55" s="1" t="s">
        <v>17</v>
      </c>
      <c r="D55" s="2">
        <v>2732</v>
      </c>
      <c r="E55" s="2">
        <v>2732</v>
      </c>
      <c r="F55" s="62">
        <f t="shared" si="1"/>
        <v>0</v>
      </c>
      <c r="G55" s="3">
        <f t="shared" si="7"/>
        <v>0</v>
      </c>
      <c r="H55" s="2">
        <v>2730</v>
      </c>
      <c r="I55" s="62">
        <f t="shared" si="2"/>
        <v>2</v>
      </c>
      <c r="J55" s="16">
        <f t="shared" si="3"/>
        <v>7.3206442166906527E-2</v>
      </c>
      <c r="K55" s="2">
        <v>2724</v>
      </c>
      <c r="L55" s="62">
        <f t="shared" si="4"/>
        <v>6</v>
      </c>
      <c r="M55" s="45">
        <f t="shared" si="5"/>
        <v>0.219780219780219</v>
      </c>
      <c r="N55" s="50">
        <f t="shared" si="6"/>
        <v>0.29298666194712553</v>
      </c>
      <c r="O55" s="8"/>
    </row>
    <row r="56" spans="1:15" x14ac:dyDescent="0.35">
      <c r="A56" s="80"/>
      <c r="B56" s="77"/>
      <c r="C56" s="1" t="s">
        <v>18</v>
      </c>
      <c r="D56" s="2">
        <v>3587</v>
      </c>
      <c r="E56" s="2">
        <v>3587</v>
      </c>
      <c r="F56" s="62">
        <f t="shared" si="1"/>
        <v>0</v>
      </c>
      <c r="G56" s="3">
        <f t="shared" si="7"/>
        <v>0</v>
      </c>
      <c r="H56" s="2">
        <v>3567</v>
      </c>
      <c r="I56" s="62">
        <f t="shared" si="2"/>
        <v>20</v>
      </c>
      <c r="J56" s="16">
        <f t="shared" si="3"/>
        <v>0.55756899916364944</v>
      </c>
      <c r="K56" s="2">
        <v>3491</v>
      </c>
      <c r="L56" s="62">
        <f t="shared" si="4"/>
        <v>76</v>
      </c>
      <c r="M56" s="45">
        <f t="shared" si="5"/>
        <v>2.1306419960751271</v>
      </c>
      <c r="N56" s="50">
        <f t="shared" si="6"/>
        <v>2.6882109952387765</v>
      </c>
      <c r="O56" s="8"/>
    </row>
    <row r="57" spans="1:15" ht="29" x14ac:dyDescent="0.35">
      <c r="A57" s="80"/>
      <c r="B57" s="77"/>
      <c r="C57" s="1" t="s">
        <v>19</v>
      </c>
      <c r="D57" s="2">
        <v>231</v>
      </c>
      <c r="E57" s="2">
        <v>231</v>
      </c>
      <c r="F57" s="62">
        <f t="shared" si="1"/>
        <v>0</v>
      </c>
      <c r="G57" s="3">
        <f t="shared" si="7"/>
        <v>0</v>
      </c>
      <c r="H57" s="2">
        <v>206</v>
      </c>
      <c r="I57" s="62">
        <f t="shared" si="2"/>
        <v>25</v>
      </c>
      <c r="J57" s="16">
        <f t="shared" si="3"/>
        <v>10.822510822510822</v>
      </c>
      <c r="K57" s="2">
        <v>137.6</v>
      </c>
      <c r="L57" s="62">
        <f t="shared" si="4"/>
        <v>68.400000000000006</v>
      </c>
      <c r="M57" s="45">
        <f t="shared" si="5"/>
        <v>33.203883495145632</v>
      </c>
      <c r="N57" s="50">
        <f t="shared" si="6"/>
        <v>44.026394317656454</v>
      </c>
      <c r="O57" s="8"/>
    </row>
    <row r="58" spans="1:15" ht="29" x14ac:dyDescent="0.35">
      <c r="A58" s="80"/>
      <c r="B58" s="77"/>
      <c r="C58" s="1" t="s">
        <v>20</v>
      </c>
      <c r="D58" s="2">
        <v>12712</v>
      </c>
      <c r="E58" s="2">
        <v>12712</v>
      </c>
      <c r="F58" s="62">
        <f t="shared" si="1"/>
        <v>0</v>
      </c>
      <c r="G58" s="3">
        <f t="shared" si="7"/>
        <v>0</v>
      </c>
      <c r="H58" s="2">
        <v>12697</v>
      </c>
      <c r="I58" s="62">
        <f t="shared" si="2"/>
        <v>15</v>
      </c>
      <c r="J58" s="16">
        <f t="shared" si="3"/>
        <v>0.11799874134675292</v>
      </c>
      <c r="K58" s="2">
        <v>12642</v>
      </c>
      <c r="L58" s="62">
        <f t="shared" si="4"/>
        <v>55</v>
      </c>
      <c r="M58" s="45">
        <f t="shared" si="5"/>
        <v>0.43317319051745073</v>
      </c>
      <c r="N58" s="50">
        <f t="shared" si="6"/>
        <v>0.55117193186420366</v>
      </c>
      <c r="O58" s="8"/>
    </row>
    <row r="59" spans="1:15" ht="29" customHeight="1" x14ac:dyDescent="0.35">
      <c r="A59" s="80"/>
      <c r="B59" s="77"/>
      <c r="C59" s="1" t="s">
        <v>22</v>
      </c>
      <c r="D59" s="2">
        <v>12.98</v>
      </c>
      <c r="E59" s="2">
        <v>12.97</v>
      </c>
      <c r="F59" s="62">
        <f t="shared" si="1"/>
        <v>9.9999999999997868E-3</v>
      </c>
      <c r="G59" s="3">
        <f t="shared" si="7"/>
        <v>7.7041602465328651E-2</v>
      </c>
      <c r="H59" s="2">
        <v>12.6</v>
      </c>
      <c r="I59" s="62">
        <f t="shared" si="2"/>
        <v>0.37000000000000099</v>
      </c>
      <c r="J59" s="16">
        <f t="shared" si="3"/>
        <v>2.8527370855821204</v>
      </c>
      <c r="K59" s="2">
        <v>11.1</v>
      </c>
      <c r="L59" s="62">
        <f t="shared" si="4"/>
        <v>1.5</v>
      </c>
      <c r="M59" s="45">
        <f t="shared" si="5"/>
        <v>11.904761904761898</v>
      </c>
      <c r="N59" s="50">
        <f t="shared" si="6"/>
        <v>14.834540592809347</v>
      </c>
    </row>
    <row r="60" spans="1:15" ht="29" x14ac:dyDescent="0.35">
      <c r="A60" s="80"/>
      <c r="B60" s="77"/>
      <c r="C60" s="1" t="s">
        <v>23</v>
      </c>
      <c r="D60" s="2">
        <v>2.5000000000000001E-2</v>
      </c>
      <c r="E60" s="2">
        <v>2.5000000000000001E-2</v>
      </c>
      <c r="F60" s="62">
        <f t="shared" si="1"/>
        <v>0</v>
      </c>
      <c r="G60" s="3">
        <f t="shared" si="7"/>
        <v>0</v>
      </c>
      <c r="H60" s="2">
        <v>2.5000000000000001E-2</v>
      </c>
      <c r="I60" s="62">
        <f t="shared" si="2"/>
        <v>0</v>
      </c>
      <c r="J60" s="16">
        <f t="shared" si="3"/>
        <v>0</v>
      </c>
      <c r="K60" s="2">
        <v>2.5000000000000001E-2</v>
      </c>
      <c r="L60" s="62">
        <f t="shared" si="4"/>
        <v>0</v>
      </c>
      <c r="M60" s="45">
        <f t="shared" si="5"/>
        <v>0</v>
      </c>
      <c r="N60" s="50">
        <f t="shared" si="6"/>
        <v>0</v>
      </c>
    </row>
    <row r="61" spans="1:15" x14ac:dyDescent="0.35">
      <c r="A61" s="80"/>
      <c r="B61" s="77"/>
      <c r="C61" s="1" t="s">
        <v>24</v>
      </c>
      <c r="D61" s="2">
        <v>4983</v>
      </c>
      <c r="E61" s="2">
        <v>4977</v>
      </c>
      <c r="F61" s="62">
        <f t="shared" si="1"/>
        <v>6</v>
      </c>
      <c r="G61" s="3">
        <f t="shared" si="7"/>
        <v>0.12040939193256861</v>
      </c>
      <c r="H61" s="2">
        <v>4729</v>
      </c>
      <c r="I61" s="62">
        <f t="shared" si="2"/>
        <v>248</v>
      </c>
      <c r="J61" s="16">
        <f t="shared" si="3"/>
        <v>4.9829214386176375</v>
      </c>
      <c r="K61" s="2">
        <v>3890</v>
      </c>
      <c r="L61" s="62">
        <f t="shared" si="4"/>
        <v>839</v>
      </c>
      <c r="M61" s="45">
        <f t="shared" si="5"/>
        <v>17.741594417424409</v>
      </c>
      <c r="N61" s="50">
        <f t="shared" si="6"/>
        <v>22.844925247974615</v>
      </c>
    </row>
    <row r="62" spans="1:15" ht="29.5" thickBot="1" x14ac:dyDescent="0.4">
      <c r="A62" s="81"/>
      <c r="B62" s="78"/>
      <c r="C62" s="10" t="s">
        <v>26</v>
      </c>
      <c r="D62" s="11">
        <v>27</v>
      </c>
      <c r="E62" s="11">
        <v>27</v>
      </c>
      <c r="F62" s="63">
        <f t="shared" si="1"/>
        <v>0</v>
      </c>
      <c r="G62" s="12">
        <f t="shared" si="7"/>
        <v>0</v>
      </c>
      <c r="H62" s="11">
        <v>27</v>
      </c>
      <c r="I62" s="63">
        <f t="shared" si="2"/>
        <v>0</v>
      </c>
      <c r="J62" s="17">
        <f t="shared" si="3"/>
        <v>0</v>
      </c>
      <c r="K62" s="11">
        <v>27</v>
      </c>
      <c r="L62" s="63">
        <f t="shared" si="4"/>
        <v>0</v>
      </c>
      <c r="M62" s="46">
        <f t="shared" si="5"/>
        <v>0</v>
      </c>
      <c r="N62" s="51">
        <f t="shared" si="6"/>
        <v>0</v>
      </c>
    </row>
    <row r="63" spans="1:15" ht="29.5" thickTop="1" x14ac:dyDescent="0.35">
      <c r="A63" s="82" t="s">
        <v>28</v>
      </c>
      <c r="B63" s="76" t="s">
        <v>60</v>
      </c>
      <c r="C63" s="13" t="s">
        <v>21</v>
      </c>
      <c r="D63" s="14">
        <v>7427</v>
      </c>
      <c r="E63" s="14">
        <v>7419</v>
      </c>
      <c r="F63" s="25">
        <f t="shared" si="1"/>
        <v>8</v>
      </c>
      <c r="G63" s="15">
        <f t="shared" si="7"/>
        <v>0.10771509357748243</v>
      </c>
      <c r="H63" s="14">
        <v>7142</v>
      </c>
      <c r="I63" s="25">
        <f t="shared" si="2"/>
        <v>277</v>
      </c>
      <c r="J63" s="18">
        <f t="shared" si="3"/>
        <v>3.7336568270656443</v>
      </c>
      <c r="K63" s="14">
        <v>6419</v>
      </c>
      <c r="L63" s="25">
        <f t="shared" si="4"/>
        <v>723</v>
      </c>
      <c r="M63" s="47">
        <f t="shared" si="5"/>
        <v>10.123214785774294</v>
      </c>
      <c r="N63" s="49">
        <f t="shared" si="6"/>
        <v>13.964586706417421</v>
      </c>
    </row>
    <row r="64" spans="1:15" x14ac:dyDescent="0.35">
      <c r="A64" s="80"/>
      <c r="B64" s="77"/>
      <c r="C64" s="1" t="s">
        <v>25</v>
      </c>
      <c r="D64" s="2">
        <v>3214</v>
      </c>
      <c r="E64" s="2">
        <v>3208</v>
      </c>
      <c r="F64" s="62">
        <f t="shared" si="1"/>
        <v>6</v>
      </c>
      <c r="G64" s="3">
        <f t="shared" si="7"/>
        <v>0.18668326073428432</v>
      </c>
      <c r="H64" s="2">
        <v>3020</v>
      </c>
      <c r="I64" s="62">
        <f t="shared" si="2"/>
        <v>188</v>
      </c>
      <c r="J64" s="16">
        <f t="shared" si="3"/>
        <v>5.8603491271820474</v>
      </c>
      <c r="K64" s="2">
        <v>2453</v>
      </c>
      <c r="L64" s="62">
        <f t="shared" si="4"/>
        <v>567</v>
      </c>
      <c r="M64" s="45">
        <f t="shared" si="5"/>
        <v>18.774834437086099</v>
      </c>
      <c r="N64" s="50">
        <f t="shared" si="6"/>
        <v>24.821866825002431</v>
      </c>
    </row>
    <row r="65" spans="1:14" ht="29" x14ac:dyDescent="0.35">
      <c r="A65" s="80"/>
      <c r="B65" s="77"/>
      <c r="C65" s="1" t="s">
        <v>12</v>
      </c>
      <c r="D65" s="2">
        <v>1.23</v>
      </c>
      <c r="E65" s="2">
        <v>1.23</v>
      </c>
      <c r="F65" s="62">
        <f t="shared" si="1"/>
        <v>0</v>
      </c>
      <c r="G65" s="3">
        <f t="shared" si="7"/>
        <v>0</v>
      </c>
      <c r="H65" s="2">
        <v>1.23</v>
      </c>
      <c r="I65" s="62">
        <f t="shared" si="2"/>
        <v>0</v>
      </c>
      <c r="J65" s="16">
        <f t="shared" si="3"/>
        <v>0</v>
      </c>
      <c r="K65" s="2">
        <v>1.22</v>
      </c>
      <c r="L65" s="62">
        <f t="shared" si="4"/>
        <v>1.0000000000000009E-2</v>
      </c>
      <c r="M65" s="45">
        <f t="shared" si="5"/>
        <v>0.81300813008130035</v>
      </c>
      <c r="N65" s="50">
        <f t="shared" si="6"/>
        <v>0.81300813008130035</v>
      </c>
    </row>
    <row r="66" spans="1:14" ht="29" x14ac:dyDescent="0.35">
      <c r="A66" s="80"/>
      <c r="B66" s="77"/>
      <c r="C66" s="1" t="s">
        <v>13</v>
      </c>
      <c r="D66" s="2">
        <v>0.495</v>
      </c>
      <c r="E66" s="2">
        <v>0.495</v>
      </c>
      <c r="F66" s="62">
        <f t="shared" si="1"/>
        <v>0</v>
      </c>
      <c r="G66" s="3">
        <f t="shared" si="7"/>
        <v>0</v>
      </c>
      <c r="H66" s="2">
        <v>0.495</v>
      </c>
      <c r="I66" s="62">
        <f t="shared" si="2"/>
        <v>0</v>
      </c>
      <c r="J66" s="16">
        <f t="shared" si="3"/>
        <v>0</v>
      </c>
      <c r="K66" s="2">
        <v>0.495</v>
      </c>
      <c r="L66" s="62">
        <f t="shared" si="4"/>
        <v>0</v>
      </c>
      <c r="M66" s="45">
        <f t="shared" si="5"/>
        <v>0</v>
      </c>
      <c r="N66" s="50">
        <f t="shared" si="6"/>
        <v>0</v>
      </c>
    </row>
    <row r="67" spans="1:14" ht="29" customHeight="1" x14ac:dyDescent="0.35">
      <c r="A67" s="80"/>
      <c r="B67" s="77"/>
      <c r="C67" s="1" t="s">
        <v>14</v>
      </c>
      <c r="D67" s="2">
        <v>956</v>
      </c>
      <c r="E67" s="2">
        <v>955</v>
      </c>
      <c r="F67" s="62">
        <f t="shared" si="1"/>
        <v>1</v>
      </c>
      <c r="G67" s="3">
        <f t="shared" si="7"/>
        <v>0.10460251046025348</v>
      </c>
      <c r="H67" s="2">
        <v>931</v>
      </c>
      <c r="I67" s="62">
        <f t="shared" si="2"/>
        <v>24</v>
      </c>
      <c r="J67" s="16">
        <f t="shared" si="3"/>
        <v>2.5130890052355994</v>
      </c>
      <c r="K67" s="2">
        <v>854</v>
      </c>
      <c r="L67" s="62">
        <f t="shared" si="4"/>
        <v>77</v>
      </c>
      <c r="M67" s="45">
        <f t="shared" si="5"/>
        <v>8.2706766917293209</v>
      </c>
      <c r="N67" s="50">
        <f t="shared" si="6"/>
        <v>10.888368207425174</v>
      </c>
    </row>
    <row r="68" spans="1:14" x14ac:dyDescent="0.35">
      <c r="A68" s="80"/>
      <c r="B68" s="77"/>
      <c r="C68" s="1" t="s">
        <v>15</v>
      </c>
      <c r="D68" s="2">
        <v>588</v>
      </c>
      <c r="E68" s="2">
        <v>588</v>
      </c>
      <c r="F68" s="62">
        <f t="shared" si="1"/>
        <v>0</v>
      </c>
      <c r="G68" s="3">
        <f t="shared" si="7"/>
        <v>0</v>
      </c>
      <c r="H68" s="2">
        <v>588</v>
      </c>
      <c r="I68" s="62">
        <f t="shared" si="2"/>
        <v>0</v>
      </c>
      <c r="J68" s="16">
        <f t="shared" si="3"/>
        <v>0</v>
      </c>
      <c r="K68" s="2">
        <v>588</v>
      </c>
      <c r="L68" s="62">
        <f t="shared" si="4"/>
        <v>0</v>
      </c>
      <c r="M68" s="45">
        <f t="shared" si="5"/>
        <v>0</v>
      </c>
      <c r="N68" s="50">
        <f t="shared" si="6"/>
        <v>0</v>
      </c>
    </row>
    <row r="69" spans="1:14" ht="29" x14ac:dyDescent="0.35">
      <c r="A69" s="80"/>
      <c r="B69" s="77"/>
      <c r="C69" s="1" t="s">
        <v>16</v>
      </c>
      <c r="D69" s="2">
        <v>8.1</v>
      </c>
      <c r="E69" s="2">
        <v>8.1</v>
      </c>
      <c r="F69" s="62">
        <f t="shared" si="1"/>
        <v>0</v>
      </c>
      <c r="G69" s="3">
        <f t="shared" si="7"/>
        <v>0</v>
      </c>
      <c r="H69" s="2">
        <v>8.1</v>
      </c>
      <c r="I69" s="62">
        <f t="shared" si="2"/>
        <v>0</v>
      </c>
      <c r="J69" s="16">
        <f t="shared" si="3"/>
        <v>0</v>
      </c>
      <c r="K69" s="2">
        <v>8.0399999999999991</v>
      </c>
      <c r="L69" s="62">
        <f t="shared" si="4"/>
        <v>6.0000000000000497E-2</v>
      </c>
      <c r="M69" s="45">
        <f t="shared" si="5"/>
        <v>0.74074074074074758</v>
      </c>
      <c r="N69" s="50">
        <f t="shared" si="6"/>
        <v>0.74074074074074758</v>
      </c>
    </row>
    <row r="70" spans="1:14" x14ac:dyDescent="0.35">
      <c r="A70" s="80"/>
      <c r="B70" s="77"/>
      <c r="C70" s="1" t="s">
        <v>17</v>
      </c>
      <c r="D70" s="2">
        <v>2732</v>
      </c>
      <c r="E70" s="2">
        <v>2732</v>
      </c>
      <c r="F70" s="62">
        <f t="shared" si="1"/>
        <v>0</v>
      </c>
      <c r="G70" s="3">
        <f t="shared" si="7"/>
        <v>0</v>
      </c>
      <c r="H70" s="2">
        <v>2730</v>
      </c>
      <c r="I70" s="62">
        <f t="shared" si="2"/>
        <v>2</v>
      </c>
      <c r="J70" s="16">
        <f t="shared" si="3"/>
        <v>7.3206442166906527E-2</v>
      </c>
      <c r="K70" s="2">
        <v>2724</v>
      </c>
      <c r="L70" s="62">
        <f t="shared" si="4"/>
        <v>6</v>
      </c>
      <c r="M70" s="45">
        <f t="shared" si="5"/>
        <v>0.219780219780219</v>
      </c>
      <c r="N70" s="50">
        <f t="shared" si="6"/>
        <v>0.29298666194712553</v>
      </c>
    </row>
    <row r="71" spans="1:14" x14ac:dyDescent="0.35">
      <c r="A71" s="80"/>
      <c r="B71" s="77"/>
      <c r="C71" s="1" t="s">
        <v>18</v>
      </c>
      <c r="D71" s="2">
        <v>3587</v>
      </c>
      <c r="E71" s="2">
        <v>3586</v>
      </c>
      <c r="F71" s="62">
        <f t="shared" si="1"/>
        <v>1</v>
      </c>
      <c r="G71" s="3">
        <f t="shared" si="7"/>
        <v>2.787844995818034E-2</v>
      </c>
      <c r="H71" s="2">
        <v>3566</v>
      </c>
      <c r="I71" s="62">
        <f t="shared" si="2"/>
        <v>20</v>
      </c>
      <c r="J71" s="16">
        <f t="shared" si="3"/>
        <v>0.55772448410485254</v>
      </c>
      <c r="K71" s="2">
        <v>3490</v>
      </c>
      <c r="L71" s="62">
        <f t="shared" si="4"/>
        <v>76</v>
      </c>
      <c r="M71" s="45">
        <f t="shared" si="5"/>
        <v>2.1312394840157083</v>
      </c>
      <c r="N71" s="50">
        <f t="shared" si="6"/>
        <v>2.7168424180787412</v>
      </c>
    </row>
    <row r="72" spans="1:14" ht="29" x14ac:dyDescent="0.35">
      <c r="A72" s="80"/>
      <c r="B72" s="77"/>
      <c r="C72" s="1" t="s">
        <v>19</v>
      </c>
      <c r="D72" s="2">
        <v>231</v>
      </c>
      <c r="E72" s="2">
        <v>231</v>
      </c>
      <c r="F72" s="62">
        <f t="shared" si="1"/>
        <v>0</v>
      </c>
      <c r="G72" s="3">
        <f t="shared" si="7"/>
        <v>0</v>
      </c>
      <c r="H72" s="2">
        <v>206</v>
      </c>
      <c r="I72" s="62">
        <f t="shared" si="2"/>
        <v>25</v>
      </c>
      <c r="J72" s="16">
        <f t="shared" si="3"/>
        <v>10.822510822510822</v>
      </c>
      <c r="K72" s="2">
        <v>138</v>
      </c>
      <c r="L72" s="62">
        <f t="shared" si="4"/>
        <v>68</v>
      </c>
      <c r="M72" s="45">
        <f t="shared" si="5"/>
        <v>33.009708737864074</v>
      </c>
      <c r="N72" s="50">
        <f t="shared" si="6"/>
        <v>43.832219560374895</v>
      </c>
    </row>
    <row r="73" spans="1:14" ht="29" x14ac:dyDescent="0.35">
      <c r="A73" s="80"/>
      <c r="B73" s="77"/>
      <c r="C73" s="1" t="s">
        <v>20</v>
      </c>
      <c r="D73" s="2">
        <v>12712</v>
      </c>
      <c r="E73" s="2">
        <v>12712</v>
      </c>
      <c r="F73" s="62">
        <f t="shared" si="1"/>
        <v>0</v>
      </c>
      <c r="G73" s="3">
        <f t="shared" si="7"/>
        <v>0</v>
      </c>
      <c r="H73" s="2">
        <v>12696</v>
      </c>
      <c r="I73" s="62">
        <f t="shared" si="2"/>
        <v>16</v>
      </c>
      <c r="J73" s="16">
        <f t="shared" si="3"/>
        <v>0.12586532410321638</v>
      </c>
      <c r="K73" s="2">
        <v>12642</v>
      </c>
      <c r="L73" s="62">
        <f t="shared" si="4"/>
        <v>54</v>
      </c>
      <c r="M73" s="45">
        <f t="shared" si="5"/>
        <v>0.42533081285444041</v>
      </c>
      <c r="N73" s="50">
        <f t="shared" si="6"/>
        <v>0.55119613695765679</v>
      </c>
    </row>
    <row r="74" spans="1:14" ht="29" x14ac:dyDescent="0.35">
      <c r="A74" s="80"/>
      <c r="B74" s="77"/>
      <c r="C74" s="1" t="s">
        <v>22</v>
      </c>
      <c r="D74" s="2">
        <v>12.98</v>
      </c>
      <c r="E74" s="2">
        <v>12.97</v>
      </c>
      <c r="F74" s="62">
        <f t="shared" si="1"/>
        <v>9.9999999999997868E-3</v>
      </c>
      <c r="G74" s="3">
        <f t="shared" si="7"/>
        <v>7.7041602465328651E-2</v>
      </c>
      <c r="H74" s="2">
        <v>12.6</v>
      </c>
      <c r="I74" s="62">
        <f t="shared" si="2"/>
        <v>0.37000000000000099</v>
      </c>
      <c r="J74" s="16">
        <f t="shared" si="3"/>
        <v>2.8527370855821204</v>
      </c>
      <c r="K74" s="2">
        <v>11</v>
      </c>
      <c r="L74" s="62">
        <f t="shared" si="4"/>
        <v>1.5999999999999996</v>
      </c>
      <c r="M74" s="45">
        <f t="shared" si="5"/>
        <v>12.698412698412696</v>
      </c>
      <c r="N74" s="50">
        <f t="shared" si="6"/>
        <v>15.628191386460145</v>
      </c>
    </row>
    <row r="75" spans="1:14" ht="29" x14ac:dyDescent="0.35">
      <c r="A75" s="80"/>
      <c r="B75" s="77"/>
      <c r="C75" s="1" t="s">
        <v>23</v>
      </c>
      <c r="D75" s="2">
        <v>2.5000000000000001E-2</v>
      </c>
      <c r="E75" s="2">
        <v>2.5000000000000001E-2</v>
      </c>
      <c r="F75" s="62">
        <f t="shared" si="1"/>
        <v>0</v>
      </c>
      <c r="G75" s="3">
        <f t="shared" si="7"/>
        <v>0</v>
      </c>
      <c r="H75" s="2">
        <v>2.5000000000000001E-2</v>
      </c>
      <c r="I75" s="62">
        <f t="shared" si="2"/>
        <v>0</v>
      </c>
      <c r="J75" s="16">
        <f t="shared" si="3"/>
        <v>0</v>
      </c>
      <c r="K75" s="2">
        <v>2.5000000000000001E-2</v>
      </c>
      <c r="L75" s="62">
        <f t="shared" si="4"/>
        <v>0</v>
      </c>
      <c r="M75" s="45">
        <f t="shared" si="5"/>
        <v>0</v>
      </c>
      <c r="N75" s="50">
        <f t="shared" si="6"/>
        <v>0</v>
      </c>
    </row>
    <row r="76" spans="1:14" x14ac:dyDescent="0.35">
      <c r="A76" s="80"/>
      <c r="B76" s="77"/>
      <c r="C76" s="1" t="s">
        <v>24</v>
      </c>
      <c r="D76" s="2">
        <v>4983</v>
      </c>
      <c r="E76" s="2">
        <v>4973</v>
      </c>
      <c r="F76" s="62">
        <f t="shared" si="1"/>
        <v>10</v>
      </c>
      <c r="G76" s="3">
        <f t="shared" si="7"/>
        <v>0.20068231988761909</v>
      </c>
      <c r="H76" s="2">
        <v>4680</v>
      </c>
      <c r="I76" s="62">
        <f t="shared" si="2"/>
        <v>293</v>
      </c>
      <c r="J76" s="16">
        <f t="shared" si="3"/>
        <v>5.8918158053488838</v>
      </c>
      <c r="K76" s="2">
        <v>3772</v>
      </c>
      <c r="L76" s="62">
        <f t="shared" si="4"/>
        <v>908</v>
      </c>
      <c r="M76" s="45">
        <f t="shared" si="5"/>
        <v>19.401709401709397</v>
      </c>
      <c r="N76" s="50">
        <f t="shared" si="6"/>
        <v>25.4942075269459</v>
      </c>
    </row>
    <row r="77" spans="1:14" ht="29.5" thickBot="1" x14ac:dyDescent="0.4">
      <c r="A77" s="81"/>
      <c r="B77" s="78"/>
      <c r="C77" s="10" t="s">
        <v>26</v>
      </c>
      <c r="D77" s="11">
        <v>27</v>
      </c>
      <c r="E77" s="11">
        <v>27</v>
      </c>
      <c r="F77" s="63">
        <f t="shared" si="1"/>
        <v>0</v>
      </c>
      <c r="G77" s="12">
        <f t="shared" si="7"/>
        <v>0</v>
      </c>
      <c r="H77" s="11">
        <v>27</v>
      </c>
      <c r="I77" s="63">
        <f t="shared" si="2"/>
        <v>0</v>
      </c>
      <c r="J77" s="17">
        <f t="shared" si="3"/>
        <v>0</v>
      </c>
      <c r="K77" s="11">
        <v>27</v>
      </c>
      <c r="L77" s="63">
        <f t="shared" si="4"/>
        <v>0</v>
      </c>
      <c r="M77" s="46">
        <f t="shared" si="5"/>
        <v>0</v>
      </c>
      <c r="N77" s="51">
        <f t="shared" si="6"/>
        <v>0</v>
      </c>
    </row>
    <row r="78" spans="1:14" ht="15" thickTop="1" x14ac:dyDescent="0.35">
      <c r="A78" s="5"/>
      <c r="B78" s="4"/>
      <c r="C78" s="4"/>
      <c r="D78" s="5"/>
      <c r="E78" s="5"/>
      <c r="F78" s="61"/>
      <c r="G78" s="6"/>
      <c r="H78" s="5"/>
      <c r="I78" s="61"/>
      <c r="J78" s="19"/>
      <c r="K78" s="5"/>
      <c r="L78" s="61"/>
      <c r="M78" s="21"/>
      <c r="N78" s="52"/>
    </row>
    <row r="101" ht="43.5" customHeight="1" x14ac:dyDescent="0.35"/>
  </sheetData>
  <mergeCells count="16">
    <mergeCell ref="B63:B77"/>
    <mergeCell ref="A2:A5"/>
    <mergeCell ref="A10:A13"/>
    <mergeCell ref="A14:A17"/>
    <mergeCell ref="A18:A32"/>
    <mergeCell ref="A48:A62"/>
    <mergeCell ref="A63:A77"/>
    <mergeCell ref="B2:B5"/>
    <mergeCell ref="B10:B13"/>
    <mergeCell ref="B14:B17"/>
    <mergeCell ref="B18:B32"/>
    <mergeCell ref="B48:B62"/>
    <mergeCell ref="A6:A9"/>
    <mergeCell ref="B6:B9"/>
    <mergeCell ref="A33:A47"/>
    <mergeCell ref="B33:B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F547B-9C39-416E-892E-FCB98DC089FA}">
  <dimension ref="A1:O306"/>
  <sheetViews>
    <sheetView tabSelected="1" zoomScale="80" zoomScaleNormal="80" workbookViewId="0">
      <pane ySplit="1" topLeftCell="A240" activePane="bottomLeft" state="frozen"/>
      <selection activeCell="G1" sqref="G1"/>
      <selection pane="bottomLeft" activeCell="A230" sqref="A230:A305"/>
    </sheetView>
  </sheetViews>
  <sheetFormatPr defaultColWidth="29.453125" defaultRowHeight="14.5" x14ac:dyDescent="0.35"/>
  <cols>
    <col min="1" max="1" width="11.81640625" style="2" bestFit="1" customWidth="1"/>
    <col min="2" max="2" width="21.26953125" style="2" customWidth="1"/>
    <col min="3" max="3" width="53.453125" style="2" bestFit="1" customWidth="1"/>
    <col min="4" max="4" width="12.54296875" style="2" customWidth="1"/>
    <col min="5" max="6" width="29.453125" style="2"/>
    <col min="7" max="7" width="9.36328125" style="3" customWidth="1"/>
    <col min="8" max="9" width="29.453125" style="2"/>
    <col min="10" max="10" width="10.36328125" style="16" customWidth="1"/>
    <col min="11" max="12" width="29.453125" style="2"/>
    <col min="13" max="13" width="29.453125" style="38"/>
    <col min="14" max="14" width="29.453125" style="53"/>
    <col min="15" max="16384" width="29.453125" style="2"/>
  </cols>
  <sheetData>
    <row r="1" spans="1:15" s="1" customFormat="1" ht="30" thickTop="1" thickBot="1" x14ac:dyDescent="0.4">
      <c r="A1" s="22" t="s">
        <v>33</v>
      </c>
      <c r="B1" s="9"/>
      <c r="C1" s="9" t="s">
        <v>0</v>
      </c>
      <c r="D1" s="9" t="s">
        <v>1</v>
      </c>
      <c r="E1" s="9" t="s">
        <v>2</v>
      </c>
      <c r="F1" s="9" t="s">
        <v>49</v>
      </c>
      <c r="G1" s="28" t="s">
        <v>3</v>
      </c>
      <c r="H1" s="9" t="s">
        <v>4</v>
      </c>
      <c r="I1" s="9" t="s">
        <v>50</v>
      </c>
      <c r="J1" s="32" t="s">
        <v>5</v>
      </c>
      <c r="K1" s="9" t="s">
        <v>6</v>
      </c>
      <c r="L1" s="9" t="s">
        <v>51</v>
      </c>
      <c r="M1" s="36" t="s">
        <v>7</v>
      </c>
      <c r="N1" s="54" t="s">
        <v>52</v>
      </c>
    </row>
    <row r="2" spans="1:15" ht="28.5" customHeight="1" thickTop="1" x14ac:dyDescent="0.35">
      <c r="A2" s="90" t="s">
        <v>34</v>
      </c>
      <c r="B2" s="97" t="s">
        <v>53</v>
      </c>
      <c r="C2" s="13" t="s">
        <v>29</v>
      </c>
      <c r="D2" s="14">
        <v>1076</v>
      </c>
      <c r="E2" s="14">
        <v>1073</v>
      </c>
      <c r="F2" s="14">
        <f>D2-E2</f>
        <v>3</v>
      </c>
      <c r="G2" s="15">
        <f>100-(E2*100/D2)</f>
        <v>0.27881040892192743</v>
      </c>
      <c r="H2" s="14">
        <v>971</v>
      </c>
      <c r="I2" s="14">
        <f>E2-H2</f>
        <v>102</v>
      </c>
      <c r="J2" s="18">
        <f>100-(H2*100/E2)</f>
        <v>9.50605778191985</v>
      </c>
      <c r="K2" s="14">
        <v>675</v>
      </c>
      <c r="L2" s="14">
        <f>H2-K2</f>
        <v>296</v>
      </c>
      <c r="M2" s="37">
        <f>100-(K2*100/H2)</f>
        <v>30.484037075180225</v>
      </c>
      <c r="N2" s="49">
        <f>G2+J2+M2</f>
        <v>40.268905266022003</v>
      </c>
      <c r="O2" s="8"/>
    </row>
    <row r="3" spans="1:15" ht="28.5" customHeight="1" x14ac:dyDescent="0.35">
      <c r="A3" s="91"/>
      <c r="B3" s="98"/>
      <c r="C3" s="1" t="s">
        <v>30</v>
      </c>
      <c r="D3" s="2">
        <v>71.400000000000006</v>
      </c>
      <c r="E3" s="2">
        <v>71.400000000000006</v>
      </c>
      <c r="F3" s="2">
        <f t="shared" ref="F3:F89" si="0">D3-E3</f>
        <v>0</v>
      </c>
      <c r="G3" s="3">
        <f t="shared" ref="G3:G89" si="1">100-(E3*100/D3)</f>
        <v>0</v>
      </c>
      <c r="H3" s="2">
        <v>71.400000000000006</v>
      </c>
      <c r="I3" s="2">
        <f t="shared" ref="I3:I89" si="2">E3-H3</f>
        <v>0</v>
      </c>
      <c r="J3" s="16">
        <f t="shared" ref="J3:J89" si="3">100-(H3*100/E3)</f>
        <v>0</v>
      </c>
      <c r="K3" s="2">
        <v>71.400000000000006</v>
      </c>
      <c r="L3" s="2">
        <f t="shared" ref="L3:L89" si="4">H3-K3</f>
        <v>0</v>
      </c>
      <c r="M3" s="38">
        <f t="shared" ref="M3:M89" si="5">100-(K3*100/H3)</f>
        <v>0</v>
      </c>
      <c r="N3" s="50">
        <f t="shared" ref="N3:N89" si="6">G3+J3+M3</f>
        <v>0</v>
      </c>
      <c r="O3" s="8"/>
    </row>
    <row r="4" spans="1:15" ht="28.5" customHeight="1" x14ac:dyDescent="0.35">
      <c r="A4" s="91"/>
      <c r="B4" s="98"/>
      <c r="C4" s="1" t="s">
        <v>31</v>
      </c>
      <c r="D4" s="2">
        <v>6.4</v>
      </c>
      <c r="E4" s="2">
        <v>6.4</v>
      </c>
      <c r="F4" s="2">
        <f t="shared" si="0"/>
        <v>0</v>
      </c>
      <c r="G4" s="3">
        <f t="shared" si="1"/>
        <v>0</v>
      </c>
      <c r="H4" s="2">
        <v>6.4</v>
      </c>
      <c r="I4" s="2">
        <f t="shared" si="2"/>
        <v>0</v>
      </c>
      <c r="J4" s="16">
        <f t="shared" si="3"/>
        <v>0</v>
      </c>
      <c r="K4" s="2">
        <v>6.4</v>
      </c>
      <c r="L4" s="2">
        <f t="shared" si="4"/>
        <v>0</v>
      </c>
      <c r="M4" s="38">
        <f t="shared" si="5"/>
        <v>0</v>
      </c>
      <c r="N4" s="50">
        <f t="shared" si="6"/>
        <v>0</v>
      </c>
      <c r="O4" s="8"/>
    </row>
    <row r="5" spans="1:15" ht="31.5" customHeight="1" thickBot="1" x14ac:dyDescent="0.4">
      <c r="A5" s="91"/>
      <c r="B5" s="99"/>
      <c r="C5" s="67" t="s">
        <v>32</v>
      </c>
      <c r="D5" s="68">
        <v>15.8</v>
      </c>
      <c r="E5" s="68">
        <v>15.8</v>
      </c>
      <c r="F5" s="27">
        <f t="shared" si="0"/>
        <v>0</v>
      </c>
      <c r="G5" s="69">
        <f t="shared" si="1"/>
        <v>0</v>
      </c>
      <c r="H5" s="68">
        <v>15.8</v>
      </c>
      <c r="I5" s="68">
        <f t="shared" si="2"/>
        <v>0</v>
      </c>
      <c r="J5" s="70">
        <f t="shared" si="3"/>
        <v>0</v>
      </c>
      <c r="K5" s="68">
        <v>15.8</v>
      </c>
      <c r="L5" s="68">
        <f t="shared" si="4"/>
        <v>0</v>
      </c>
      <c r="M5" s="74">
        <f t="shared" si="5"/>
        <v>0</v>
      </c>
      <c r="N5" s="72">
        <f t="shared" si="6"/>
        <v>0</v>
      </c>
      <c r="O5" s="8"/>
    </row>
    <row r="6" spans="1:15" ht="26" customHeight="1" thickTop="1" x14ac:dyDescent="0.35">
      <c r="A6" s="91"/>
      <c r="B6" s="87" t="s">
        <v>54</v>
      </c>
      <c r="C6" s="13" t="s">
        <v>29</v>
      </c>
      <c r="D6" s="14">
        <v>1076</v>
      </c>
      <c r="E6" s="14">
        <v>1076</v>
      </c>
      <c r="F6" s="14">
        <f t="shared" si="0"/>
        <v>0</v>
      </c>
      <c r="G6" s="15">
        <f t="shared" si="1"/>
        <v>0</v>
      </c>
      <c r="H6" s="14">
        <v>1076</v>
      </c>
      <c r="I6" s="14">
        <f t="shared" ref="I6:I9" si="7">E6-H6</f>
        <v>0</v>
      </c>
      <c r="J6" s="18">
        <f t="shared" ref="J6:J9" si="8">100-(H6*100/E6)</f>
        <v>0</v>
      </c>
      <c r="K6" s="14">
        <v>1076</v>
      </c>
      <c r="L6" s="14">
        <v>1076</v>
      </c>
      <c r="M6" s="37">
        <f t="shared" ref="M6:M9" si="9">100-(K6*100/H6)</f>
        <v>0</v>
      </c>
      <c r="N6" s="49">
        <f t="shared" ref="N6:N9" si="10">G6+J6+M6</f>
        <v>0</v>
      </c>
      <c r="O6" s="8"/>
    </row>
    <row r="7" spans="1:15" ht="26" customHeight="1" x14ac:dyDescent="0.35">
      <c r="A7" s="91"/>
      <c r="B7" s="88"/>
      <c r="C7" s="1" t="s">
        <v>30</v>
      </c>
      <c r="D7" s="2">
        <v>71.400000000000006</v>
      </c>
      <c r="E7" s="2">
        <v>71.400000000000006</v>
      </c>
      <c r="F7" s="2">
        <f t="shared" si="0"/>
        <v>0</v>
      </c>
      <c r="G7" s="3">
        <f t="shared" si="1"/>
        <v>0</v>
      </c>
      <c r="H7" s="2">
        <v>71.400000000000006</v>
      </c>
      <c r="I7" s="2">
        <f t="shared" si="7"/>
        <v>0</v>
      </c>
      <c r="J7" s="16">
        <f t="shared" si="8"/>
        <v>0</v>
      </c>
      <c r="K7" s="2">
        <v>71.400000000000006</v>
      </c>
      <c r="L7" s="2">
        <v>71.400000000000006</v>
      </c>
      <c r="M7" s="38">
        <f t="shared" si="9"/>
        <v>0</v>
      </c>
      <c r="N7" s="50">
        <f t="shared" si="10"/>
        <v>0</v>
      </c>
      <c r="O7" s="8"/>
    </row>
    <row r="8" spans="1:15" ht="26" customHeight="1" x14ac:dyDescent="0.35">
      <c r="A8" s="91"/>
      <c r="B8" s="88"/>
      <c r="C8" s="1" t="s">
        <v>31</v>
      </c>
      <c r="D8" s="2">
        <v>6.4</v>
      </c>
      <c r="E8" s="2">
        <v>6.4</v>
      </c>
      <c r="F8" s="2">
        <f t="shared" si="0"/>
        <v>0</v>
      </c>
      <c r="G8" s="3">
        <f t="shared" si="1"/>
        <v>0</v>
      </c>
      <c r="H8" s="2">
        <v>6.4</v>
      </c>
      <c r="I8" s="2">
        <f t="shared" si="7"/>
        <v>0</v>
      </c>
      <c r="J8" s="16">
        <f t="shared" si="8"/>
        <v>0</v>
      </c>
      <c r="K8" s="2">
        <v>6.4</v>
      </c>
      <c r="L8" s="2">
        <v>6.4</v>
      </c>
      <c r="M8" s="38">
        <f t="shared" si="9"/>
        <v>0</v>
      </c>
      <c r="N8" s="50">
        <f t="shared" si="10"/>
        <v>0</v>
      </c>
      <c r="O8" s="8"/>
    </row>
    <row r="9" spans="1:15" ht="26" customHeight="1" thickBot="1" x14ac:dyDescent="0.4">
      <c r="A9" s="91"/>
      <c r="B9" s="89"/>
      <c r="C9" s="10" t="s">
        <v>32</v>
      </c>
      <c r="D9" s="11">
        <v>15.8</v>
      </c>
      <c r="E9" s="11">
        <v>15.8</v>
      </c>
      <c r="F9" s="11">
        <f t="shared" si="0"/>
        <v>0</v>
      </c>
      <c r="G9" s="12">
        <f t="shared" si="1"/>
        <v>0</v>
      </c>
      <c r="H9" s="11">
        <v>15.8</v>
      </c>
      <c r="I9" s="11">
        <f t="shared" si="7"/>
        <v>0</v>
      </c>
      <c r="J9" s="17">
        <f t="shared" si="8"/>
        <v>0</v>
      </c>
      <c r="K9" s="11">
        <v>15.8</v>
      </c>
      <c r="L9" s="11">
        <v>15.8</v>
      </c>
      <c r="M9" s="39">
        <f t="shared" si="9"/>
        <v>0</v>
      </c>
      <c r="N9" s="51">
        <f t="shared" si="10"/>
        <v>0</v>
      </c>
      <c r="O9" s="8"/>
    </row>
    <row r="10" spans="1:15" ht="23" customHeight="1" thickTop="1" x14ac:dyDescent="0.35">
      <c r="A10" s="91"/>
      <c r="B10" s="76" t="s">
        <v>55</v>
      </c>
      <c r="C10" s="13" t="s">
        <v>29</v>
      </c>
      <c r="D10" s="14">
        <v>1076</v>
      </c>
      <c r="E10" s="14">
        <v>1074</v>
      </c>
      <c r="F10" s="14">
        <f t="shared" si="0"/>
        <v>2</v>
      </c>
      <c r="G10" s="15">
        <f t="shared" si="1"/>
        <v>0.1858736059479611</v>
      </c>
      <c r="H10" s="14">
        <v>971</v>
      </c>
      <c r="I10" s="14">
        <f t="shared" si="2"/>
        <v>103</v>
      </c>
      <c r="J10" s="18">
        <f t="shared" si="3"/>
        <v>9.590316573556791</v>
      </c>
      <c r="K10" s="14">
        <v>676</v>
      </c>
      <c r="L10" s="14">
        <f t="shared" si="4"/>
        <v>295</v>
      </c>
      <c r="M10" s="55">
        <f t="shared" si="5"/>
        <v>30.381050463439749</v>
      </c>
      <c r="N10" s="49">
        <f t="shared" si="6"/>
        <v>40.157240642944501</v>
      </c>
      <c r="O10" s="8"/>
    </row>
    <row r="11" spans="1:15" ht="23" customHeight="1" x14ac:dyDescent="0.35">
      <c r="A11" s="91"/>
      <c r="B11" s="77"/>
      <c r="C11" s="1" t="s">
        <v>30</v>
      </c>
      <c r="D11" s="2">
        <v>71.400000000000006</v>
      </c>
      <c r="E11" s="2">
        <v>71.400000000000006</v>
      </c>
      <c r="F11" s="2">
        <f t="shared" si="0"/>
        <v>0</v>
      </c>
      <c r="G11" s="3">
        <f t="shared" si="1"/>
        <v>0</v>
      </c>
      <c r="H11" s="2">
        <v>71.400000000000006</v>
      </c>
      <c r="I11" s="2">
        <f t="shared" si="2"/>
        <v>0</v>
      </c>
      <c r="J11" s="16">
        <f t="shared" si="3"/>
        <v>0</v>
      </c>
      <c r="K11" s="2">
        <v>71.400000000000006</v>
      </c>
      <c r="L11" s="2">
        <f t="shared" si="4"/>
        <v>0</v>
      </c>
      <c r="M11" s="56">
        <f t="shared" si="5"/>
        <v>0</v>
      </c>
      <c r="N11" s="50">
        <f t="shared" si="6"/>
        <v>0</v>
      </c>
      <c r="O11" s="8"/>
    </row>
    <row r="12" spans="1:15" ht="23" customHeight="1" x14ac:dyDescent="0.35">
      <c r="A12" s="91"/>
      <c r="B12" s="77"/>
      <c r="C12" s="1" t="s">
        <v>31</v>
      </c>
      <c r="D12" s="2">
        <v>6.4</v>
      </c>
      <c r="E12" s="2">
        <v>6.4</v>
      </c>
      <c r="F12" s="2">
        <f t="shared" si="0"/>
        <v>0</v>
      </c>
      <c r="G12" s="3">
        <f t="shared" si="1"/>
        <v>0</v>
      </c>
      <c r="H12" s="2">
        <v>6.4</v>
      </c>
      <c r="I12" s="2">
        <f t="shared" si="2"/>
        <v>0</v>
      </c>
      <c r="J12" s="16">
        <f t="shared" si="3"/>
        <v>0</v>
      </c>
      <c r="K12" s="2">
        <v>6.4</v>
      </c>
      <c r="L12" s="2">
        <f t="shared" si="4"/>
        <v>0</v>
      </c>
      <c r="M12" s="56">
        <f t="shared" si="5"/>
        <v>0</v>
      </c>
      <c r="N12" s="50">
        <f t="shared" si="6"/>
        <v>0</v>
      </c>
      <c r="O12" s="8"/>
    </row>
    <row r="13" spans="1:15" ht="23" customHeight="1" thickBot="1" x14ac:dyDescent="0.4">
      <c r="A13" s="91"/>
      <c r="B13" s="78"/>
      <c r="C13" s="10" t="s">
        <v>32</v>
      </c>
      <c r="D13" s="11">
        <v>15.8</v>
      </c>
      <c r="E13" s="11">
        <v>15.8</v>
      </c>
      <c r="F13" s="5">
        <f t="shared" si="0"/>
        <v>0</v>
      </c>
      <c r="G13" s="12">
        <f t="shared" si="1"/>
        <v>0</v>
      </c>
      <c r="H13" s="11">
        <v>15.8</v>
      </c>
      <c r="I13" s="11">
        <f t="shared" si="2"/>
        <v>0</v>
      </c>
      <c r="J13" s="19">
        <f t="shared" si="3"/>
        <v>0</v>
      </c>
      <c r="K13" s="11">
        <v>15.8</v>
      </c>
      <c r="L13" s="11">
        <f t="shared" si="4"/>
        <v>0</v>
      </c>
      <c r="M13" s="57">
        <f t="shared" si="5"/>
        <v>0</v>
      </c>
      <c r="N13" s="51">
        <f t="shared" si="6"/>
        <v>0</v>
      </c>
      <c r="O13" s="8"/>
    </row>
    <row r="14" spans="1:15" ht="36" customHeight="1" thickTop="1" x14ac:dyDescent="0.35">
      <c r="A14" s="91"/>
      <c r="B14" s="76" t="s">
        <v>56</v>
      </c>
      <c r="C14" s="13" t="s">
        <v>29</v>
      </c>
      <c r="D14" s="14">
        <v>1076</v>
      </c>
      <c r="E14" s="14">
        <v>1073</v>
      </c>
      <c r="F14" s="14">
        <f t="shared" si="0"/>
        <v>3</v>
      </c>
      <c r="G14" s="15">
        <f t="shared" si="1"/>
        <v>0.27881040892192743</v>
      </c>
      <c r="H14" s="14">
        <v>970</v>
      </c>
      <c r="I14" s="14">
        <f t="shared" si="2"/>
        <v>103</v>
      </c>
      <c r="J14" s="18">
        <f t="shared" si="3"/>
        <v>9.5992544268406306</v>
      </c>
      <c r="K14" s="14">
        <v>675</v>
      </c>
      <c r="L14" s="14">
        <f t="shared" si="4"/>
        <v>295</v>
      </c>
      <c r="M14" s="58">
        <f t="shared" si="5"/>
        <v>30.412371134020617</v>
      </c>
      <c r="N14" s="49">
        <f t="shared" si="6"/>
        <v>40.290435969783175</v>
      </c>
      <c r="O14" s="8"/>
    </row>
    <row r="15" spans="1:15" ht="36" customHeight="1" x14ac:dyDescent="0.35">
      <c r="A15" s="91"/>
      <c r="B15" s="77"/>
      <c r="C15" s="1" t="s">
        <v>30</v>
      </c>
      <c r="D15" s="2">
        <v>71.400000000000006</v>
      </c>
      <c r="E15" s="2">
        <v>71.400000000000006</v>
      </c>
      <c r="F15" s="5">
        <f t="shared" si="0"/>
        <v>0</v>
      </c>
      <c r="G15" s="3">
        <f t="shared" si="1"/>
        <v>0</v>
      </c>
      <c r="H15" s="2">
        <v>71.400000000000006</v>
      </c>
      <c r="I15" s="2">
        <f t="shared" si="2"/>
        <v>0</v>
      </c>
      <c r="J15" s="16">
        <f t="shared" si="3"/>
        <v>0</v>
      </c>
      <c r="K15" s="2">
        <v>71.400000000000006</v>
      </c>
      <c r="L15" s="2">
        <f t="shared" si="4"/>
        <v>0</v>
      </c>
      <c r="M15" s="56">
        <f t="shared" si="5"/>
        <v>0</v>
      </c>
      <c r="N15" s="50">
        <f t="shared" si="6"/>
        <v>0</v>
      </c>
      <c r="O15" s="8"/>
    </row>
    <row r="16" spans="1:15" ht="36" customHeight="1" x14ac:dyDescent="0.35">
      <c r="A16" s="91"/>
      <c r="B16" s="77"/>
      <c r="C16" s="1" t="s">
        <v>31</v>
      </c>
      <c r="D16" s="2">
        <v>6.4</v>
      </c>
      <c r="E16" s="2">
        <v>6.4</v>
      </c>
      <c r="F16" s="2">
        <f t="shared" si="0"/>
        <v>0</v>
      </c>
      <c r="G16" s="3">
        <f t="shared" si="1"/>
        <v>0</v>
      </c>
      <c r="H16" s="2">
        <v>6.4</v>
      </c>
      <c r="I16" s="2">
        <f t="shared" si="2"/>
        <v>0</v>
      </c>
      <c r="J16" s="16">
        <f t="shared" si="3"/>
        <v>0</v>
      </c>
      <c r="K16" s="2">
        <v>6.4</v>
      </c>
      <c r="L16" s="2">
        <f t="shared" si="4"/>
        <v>0</v>
      </c>
      <c r="M16" s="56">
        <f t="shared" si="5"/>
        <v>0</v>
      </c>
      <c r="N16" s="50">
        <f t="shared" si="6"/>
        <v>0</v>
      </c>
      <c r="O16" s="8"/>
    </row>
    <row r="17" spans="1:15" ht="36" customHeight="1" thickBot="1" x14ac:dyDescent="0.4">
      <c r="A17" s="91"/>
      <c r="B17" s="78"/>
      <c r="C17" s="10" t="s">
        <v>32</v>
      </c>
      <c r="D17" s="11">
        <v>15.8</v>
      </c>
      <c r="E17" s="11">
        <v>15.8</v>
      </c>
      <c r="F17" s="11">
        <f t="shared" si="0"/>
        <v>0</v>
      </c>
      <c r="G17" s="6">
        <f t="shared" si="1"/>
        <v>0</v>
      </c>
      <c r="H17" s="11">
        <v>15.8</v>
      </c>
      <c r="I17" s="11">
        <f t="shared" si="2"/>
        <v>0</v>
      </c>
      <c r="J17" s="19">
        <f t="shared" si="3"/>
        <v>0</v>
      </c>
      <c r="K17" s="11">
        <v>15.8</v>
      </c>
      <c r="L17" s="11">
        <f t="shared" si="4"/>
        <v>0</v>
      </c>
      <c r="M17" s="57">
        <f t="shared" si="5"/>
        <v>0</v>
      </c>
      <c r="N17" s="51">
        <f t="shared" si="6"/>
        <v>0</v>
      </c>
      <c r="O17" s="8"/>
    </row>
    <row r="18" spans="1:15" ht="29.5" customHeight="1" thickTop="1" x14ac:dyDescent="0.35">
      <c r="A18" s="91"/>
      <c r="B18" s="76" t="s">
        <v>57</v>
      </c>
      <c r="C18" s="13" t="s">
        <v>21</v>
      </c>
      <c r="D18" s="14">
        <v>816</v>
      </c>
      <c r="E18" s="14">
        <v>816</v>
      </c>
      <c r="F18" s="14">
        <f t="shared" si="0"/>
        <v>0</v>
      </c>
      <c r="G18" s="15">
        <f t="shared" si="1"/>
        <v>0</v>
      </c>
      <c r="H18" s="14">
        <v>795</v>
      </c>
      <c r="I18" s="14">
        <f t="shared" si="2"/>
        <v>21</v>
      </c>
      <c r="J18" s="18">
        <f t="shared" si="3"/>
        <v>2.5735294117647101</v>
      </c>
      <c r="K18" s="14">
        <v>709</v>
      </c>
      <c r="L18" s="14">
        <f t="shared" si="4"/>
        <v>86</v>
      </c>
      <c r="M18" s="55">
        <f t="shared" si="5"/>
        <v>10.817610062893081</v>
      </c>
      <c r="N18" s="49">
        <f t="shared" si="6"/>
        <v>13.391139474657791</v>
      </c>
      <c r="O18" s="8"/>
    </row>
    <row r="19" spans="1:15" ht="29" customHeight="1" x14ac:dyDescent="0.35">
      <c r="A19" s="91"/>
      <c r="B19" s="77"/>
      <c r="C19" s="1" t="s">
        <v>25</v>
      </c>
      <c r="D19" s="2">
        <v>906</v>
      </c>
      <c r="E19" s="2">
        <v>903</v>
      </c>
      <c r="F19" s="2">
        <f t="shared" si="0"/>
        <v>3</v>
      </c>
      <c r="G19" s="3">
        <f t="shared" si="1"/>
        <v>0.33112582781457434</v>
      </c>
      <c r="H19" s="2">
        <v>747</v>
      </c>
      <c r="I19" s="2">
        <f t="shared" si="2"/>
        <v>156</v>
      </c>
      <c r="J19" s="16">
        <f t="shared" si="3"/>
        <v>17.275747508305642</v>
      </c>
      <c r="K19" s="2">
        <v>302</v>
      </c>
      <c r="L19" s="2">
        <f t="shared" si="4"/>
        <v>445</v>
      </c>
      <c r="M19" s="56">
        <f t="shared" si="5"/>
        <v>59.57161981258367</v>
      </c>
      <c r="N19" s="50">
        <f t="shared" si="6"/>
        <v>77.178493148703893</v>
      </c>
      <c r="O19" s="8"/>
    </row>
    <row r="20" spans="1:15" x14ac:dyDescent="0.35">
      <c r="A20" s="91"/>
      <c r="B20" s="77"/>
      <c r="C20" s="1" t="s">
        <v>12</v>
      </c>
      <c r="D20" s="2">
        <v>2.5000000000000001E-3</v>
      </c>
      <c r="E20" s="2">
        <v>2.5000000000000001E-3</v>
      </c>
      <c r="F20" s="2">
        <f t="shared" si="0"/>
        <v>0</v>
      </c>
      <c r="G20" s="3">
        <f t="shared" si="1"/>
        <v>0</v>
      </c>
      <c r="H20" s="2">
        <v>2.5000000000000001E-3</v>
      </c>
      <c r="I20" s="2">
        <f t="shared" si="2"/>
        <v>0</v>
      </c>
      <c r="J20" s="16">
        <f t="shared" si="3"/>
        <v>0</v>
      </c>
      <c r="K20" s="2">
        <v>2.5000000000000001E-3</v>
      </c>
      <c r="L20" s="2">
        <f t="shared" si="4"/>
        <v>0</v>
      </c>
      <c r="M20" s="56">
        <f t="shared" si="5"/>
        <v>0</v>
      </c>
      <c r="N20" s="50">
        <f t="shared" si="6"/>
        <v>0</v>
      </c>
      <c r="O20" s="8"/>
    </row>
    <row r="21" spans="1:15" x14ac:dyDescent="0.35">
      <c r="A21" s="91"/>
      <c r="B21" s="77"/>
      <c r="C21" s="1" t="s">
        <v>13</v>
      </c>
      <c r="D21" s="2">
        <v>0.02</v>
      </c>
      <c r="E21" s="2">
        <v>0.02</v>
      </c>
      <c r="F21" s="2">
        <f t="shared" si="0"/>
        <v>0</v>
      </c>
      <c r="G21" s="3">
        <f t="shared" si="1"/>
        <v>0</v>
      </c>
      <c r="H21" s="2">
        <v>0.02</v>
      </c>
      <c r="I21" s="2">
        <f t="shared" si="2"/>
        <v>0</v>
      </c>
      <c r="J21" s="16">
        <f t="shared" si="3"/>
        <v>0</v>
      </c>
      <c r="K21" s="2">
        <v>0.02</v>
      </c>
      <c r="L21" s="2">
        <f t="shared" si="4"/>
        <v>0</v>
      </c>
      <c r="M21" s="56">
        <f t="shared" si="5"/>
        <v>0</v>
      </c>
      <c r="N21" s="50">
        <f t="shared" si="6"/>
        <v>0</v>
      </c>
      <c r="O21" s="8"/>
    </row>
    <row r="22" spans="1:15" ht="15" customHeight="1" x14ac:dyDescent="0.35">
      <c r="A22" s="91"/>
      <c r="B22" s="77"/>
      <c r="C22" s="1" t="s">
        <v>14</v>
      </c>
      <c r="D22" s="2">
        <v>275</v>
      </c>
      <c r="E22" s="2">
        <v>274</v>
      </c>
      <c r="F22" s="2">
        <f t="shared" si="0"/>
        <v>1</v>
      </c>
      <c r="G22" s="3">
        <f t="shared" si="1"/>
        <v>0.36363636363635976</v>
      </c>
      <c r="H22" s="2">
        <v>257</v>
      </c>
      <c r="I22" s="2">
        <f t="shared" si="2"/>
        <v>17</v>
      </c>
      <c r="J22" s="16">
        <f t="shared" si="3"/>
        <v>6.2043795620437976</v>
      </c>
      <c r="K22" s="2">
        <v>205</v>
      </c>
      <c r="L22" s="2">
        <f t="shared" si="4"/>
        <v>52</v>
      </c>
      <c r="M22" s="56">
        <f t="shared" si="5"/>
        <v>20.233463035019454</v>
      </c>
      <c r="N22" s="50">
        <f t="shared" si="6"/>
        <v>26.801478960699612</v>
      </c>
      <c r="O22" s="8"/>
    </row>
    <row r="23" spans="1:15" x14ac:dyDescent="0.35">
      <c r="A23" s="91"/>
      <c r="B23" s="77"/>
      <c r="C23" s="1" t="s">
        <v>15</v>
      </c>
      <c r="D23" s="2">
        <v>6.9</v>
      </c>
      <c r="E23" s="2">
        <v>6.9</v>
      </c>
      <c r="F23" s="2">
        <f t="shared" si="0"/>
        <v>0</v>
      </c>
      <c r="G23" s="3">
        <f t="shared" si="1"/>
        <v>0</v>
      </c>
      <c r="H23" s="2">
        <v>6.9</v>
      </c>
      <c r="I23" s="2">
        <f t="shared" si="2"/>
        <v>0</v>
      </c>
      <c r="J23" s="16">
        <f t="shared" si="3"/>
        <v>0</v>
      </c>
      <c r="K23" s="2">
        <v>6.9</v>
      </c>
      <c r="L23" s="2">
        <f t="shared" si="4"/>
        <v>0</v>
      </c>
      <c r="M23" s="58">
        <f t="shared" si="5"/>
        <v>0</v>
      </c>
      <c r="N23" s="50">
        <f t="shared" si="6"/>
        <v>0</v>
      </c>
      <c r="O23" s="8"/>
    </row>
    <row r="24" spans="1:15" x14ac:dyDescent="0.35">
      <c r="A24" s="91"/>
      <c r="B24" s="77"/>
      <c r="C24" s="1" t="s">
        <v>16</v>
      </c>
      <c r="D24" s="2">
        <v>2.6</v>
      </c>
      <c r="E24" s="2">
        <v>2.6</v>
      </c>
      <c r="F24" s="2">
        <f t="shared" si="0"/>
        <v>0</v>
      </c>
      <c r="G24" s="3">
        <f t="shared" si="1"/>
        <v>0</v>
      </c>
      <c r="H24" s="2">
        <v>2.6</v>
      </c>
      <c r="I24" s="2">
        <f t="shared" si="2"/>
        <v>0</v>
      </c>
      <c r="J24" s="16">
        <f t="shared" si="3"/>
        <v>0</v>
      </c>
      <c r="K24" s="2">
        <v>2.56</v>
      </c>
      <c r="L24" s="2">
        <f t="shared" si="4"/>
        <v>4.0000000000000036E-2</v>
      </c>
      <c r="M24" s="58">
        <f t="shared" si="5"/>
        <v>1.5384615384615472</v>
      </c>
      <c r="N24" s="50">
        <f t="shared" si="6"/>
        <v>1.5384615384615472</v>
      </c>
      <c r="O24" s="8"/>
    </row>
    <row r="25" spans="1:15" x14ac:dyDescent="0.35">
      <c r="A25" s="91"/>
      <c r="B25" s="77"/>
      <c r="C25" s="1" t="s">
        <v>17</v>
      </c>
      <c r="D25" s="2">
        <v>93</v>
      </c>
      <c r="E25" s="2">
        <v>93</v>
      </c>
      <c r="F25" s="2">
        <f t="shared" si="0"/>
        <v>0</v>
      </c>
      <c r="G25" s="3">
        <f t="shared" si="1"/>
        <v>0</v>
      </c>
      <c r="H25" s="2">
        <v>93</v>
      </c>
      <c r="I25" s="2">
        <f t="shared" si="2"/>
        <v>0</v>
      </c>
      <c r="J25" s="16">
        <f t="shared" si="3"/>
        <v>0</v>
      </c>
      <c r="K25" s="2">
        <v>92.8</v>
      </c>
      <c r="L25" s="2">
        <f t="shared" si="4"/>
        <v>0.20000000000000284</v>
      </c>
      <c r="M25" s="58">
        <f t="shared" si="5"/>
        <v>0.21505376344086358</v>
      </c>
      <c r="N25" s="50">
        <f t="shared" si="6"/>
        <v>0.21505376344086358</v>
      </c>
      <c r="O25" s="8"/>
    </row>
    <row r="26" spans="1:15" ht="29.5" customHeight="1" x14ac:dyDescent="0.35">
      <c r="A26" s="91"/>
      <c r="B26" s="77"/>
      <c r="C26" s="1" t="s">
        <v>18</v>
      </c>
      <c r="D26" s="2">
        <v>686</v>
      </c>
      <c r="E26" s="2">
        <v>686</v>
      </c>
      <c r="F26" s="2">
        <f t="shared" si="0"/>
        <v>0</v>
      </c>
      <c r="G26" s="3">
        <f t="shared" si="1"/>
        <v>0</v>
      </c>
      <c r="H26" s="2">
        <v>668</v>
      </c>
      <c r="I26" s="2">
        <f t="shared" si="2"/>
        <v>18</v>
      </c>
      <c r="J26" s="16">
        <f t="shared" si="3"/>
        <v>2.6239067055393548</v>
      </c>
      <c r="K26" s="2">
        <v>606</v>
      </c>
      <c r="L26" s="2">
        <f t="shared" si="4"/>
        <v>62</v>
      </c>
      <c r="M26" s="58">
        <f t="shared" si="5"/>
        <v>9.2814371257484964</v>
      </c>
      <c r="N26" s="50">
        <f t="shared" si="6"/>
        <v>11.905343831287851</v>
      </c>
      <c r="O26" s="8"/>
    </row>
    <row r="27" spans="1:15" x14ac:dyDescent="0.35">
      <c r="A27" s="91"/>
      <c r="B27" s="77"/>
      <c r="C27" s="1" t="s">
        <v>19</v>
      </c>
      <c r="D27" s="2">
        <v>87.5</v>
      </c>
      <c r="E27" s="2">
        <v>87.2</v>
      </c>
      <c r="F27" s="2">
        <f t="shared" si="0"/>
        <v>0.29999999999999716</v>
      </c>
      <c r="G27" s="3">
        <f t="shared" si="1"/>
        <v>0.34285714285714164</v>
      </c>
      <c r="H27" s="2">
        <v>69.8</v>
      </c>
      <c r="I27" s="2">
        <f t="shared" si="2"/>
        <v>17.400000000000006</v>
      </c>
      <c r="J27" s="16">
        <f t="shared" si="3"/>
        <v>19.954128440366972</v>
      </c>
      <c r="K27" s="2">
        <v>26</v>
      </c>
      <c r="L27" s="2">
        <f t="shared" si="4"/>
        <v>43.8</v>
      </c>
      <c r="M27" s="58">
        <f t="shared" si="5"/>
        <v>62.750716332378225</v>
      </c>
      <c r="N27" s="50">
        <f t="shared" si="6"/>
        <v>83.047701915602346</v>
      </c>
      <c r="O27" s="8"/>
    </row>
    <row r="28" spans="1:15" x14ac:dyDescent="0.35">
      <c r="A28" s="91"/>
      <c r="B28" s="77"/>
      <c r="C28" s="1" t="s">
        <v>27</v>
      </c>
      <c r="D28" s="2">
        <v>1830</v>
      </c>
      <c r="E28" s="2">
        <v>1829</v>
      </c>
      <c r="F28" s="2">
        <f t="shared" si="0"/>
        <v>1</v>
      </c>
      <c r="G28" s="3">
        <f t="shared" si="1"/>
        <v>5.4644808743162798E-2</v>
      </c>
      <c r="H28" s="2">
        <v>1814</v>
      </c>
      <c r="I28" s="2">
        <f t="shared" si="2"/>
        <v>15</v>
      </c>
      <c r="J28" s="16">
        <f t="shared" si="3"/>
        <v>0.82012028430835926</v>
      </c>
      <c r="K28" s="2">
        <v>1765</v>
      </c>
      <c r="L28" s="2">
        <f t="shared" si="4"/>
        <v>49</v>
      </c>
      <c r="M28" s="58">
        <f t="shared" si="5"/>
        <v>2.7012127894156492</v>
      </c>
      <c r="N28" s="50">
        <f t="shared" si="6"/>
        <v>3.5759778824671713</v>
      </c>
      <c r="O28" s="8"/>
    </row>
    <row r="29" spans="1:15" x14ac:dyDescent="0.35">
      <c r="A29" s="91"/>
      <c r="B29" s="77"/>
      <c r="C29" s="1" t="s">
        <v>22</v>
      </c>
      <c r="D29" s="2">
        <v>1.9</v>
      </c>
      <c r="E29" s="2">
        <v>1.9</v>
      </c>
      <c r="F29" s="2">
        <f t="shared" si="0"/>
        <v>0</v>
      </c>
      <c r="G29" s="3">
        <f t="shared" si="1"/>
        <v>0</v>
      </c>
      <c r="H29" s="2">
        <v>1.6</v>
      </c>
      <c r="I29" s="2">
        <f t="shared" si="2"/>
        <v>0.29999999999999982</v>
      </c>
      <c r="J29" s="16">
        <v>0</v>
      </c>
      <c r="K29" s="2">
        <v>0.4</v>
      </c>
      <c r="L29" s="2">
        <f t="shared" si="4"/>
        <v>1.2000000000000002</v>
      </c>
      <c r="M29" s="58">
        <v>0</v>
      </c>
      <c r="N29" s="50">
        <f t="shared" si="6"/>
        <v>0</v>
      </c>
      <c r="O29" s="8"/>
    </row>
    <row r="30" spans="1:15" ht="29" customHeight="1" x14ac:dyDescent="0.35">
      <c r="A30" s="91"/>
      <c r="B30" s="77"/>
      <c r="C30" s="1" t="s">
        <v>23</v>
      </c>
      <c r="D30" s="2">
        <v>0</v>
      </c>
      <c r="E30" s="2">
        <v>0</v>
      </c>
      <c r="F30" s="2">
        <f t="shared" si="0"/>
        <v>0</v>
      </c>
      <c r="G30" s="3">
        <v>0</v>
      </c>
      <c r="H30" s="2">
        <v>0</v>
      </c>
      <c r="I30" s="2">
        <f t="shared" si="2"/>
        <v>0</v>
      </c>
      <c r="J30" s="16">
        <v>0</v>
      </c>
      <c r="L30" s="2">
        <f t="shared" si="4"/>
        <v>0</v>
      </c>
      <c r="M30" s="58">
        <v>0</v>
      </c>
      <c r="N30" s="50">
        <f t="shared" si="6"/>
        <v>0</v>
      </c>
      <c r="O30" s="8"/>
    </row>
    <row r="31" spans="1:15" x14ac:dyDescent="0.35">
      <c r="A31" s="91"/>
      <c r="B31" s="77"/>
      <c r="C31" s="1" t="s">
        <v>24</v>
      </c>
      <c r="D31" s="2">
        <v>725</v>
      </c>
      <c r="E31" s="2">
        <v>722</v>
      </c>
      <c r="F31" s="2">
        <f t="shared" si="0"/>
        <v>3</v>
      </c>
      <c r="G31" s="3">
        <f t="shared" si="1"/>
        <v>0.41379310344827047</v>
      </c>
      <c r="H31" s="2">
        <v>600</v>
      </c>
      <c r="I31" s="2">
        <f t="shared" si="2"/>
        <v>122</v>
      </c>
      <c r="J31" s="16">
        <f t="shared" si="3"/>
        <v>16.89750692520775</v>
      </c>
      <c r="K31" s="2">
        <v>235</v>
      </c>
      <c r="L31" s="2">
        <f t="shared" si="4"/>
        <v>365</v>
      </c>
      <c r="M31" s="58">
        <f t="shared" si="5"/>
        <v>60.833333333333336</v>
      </c>
      <c r="N31" s="50">
        <f t="shared" si="6"/>
        <v>78.144633361989349</v>
      </c>
      <c r="O31" s="8"/>
    </row>
    <row r="32" spans="1:15" ht="43.5" customHeight="1" thickBot="1" x14ac:dyDescent="0.4">
      <c r="A32" s="91"/>
      <c r="B32" s="78"/>
      <c r="C32" s="10" t="s">
        <v>26</v>
      </c>
      <c r="D32" s="11">
        <v>2.6</v>
      </c>
      <c r="E32" s="11">
        <v>2.6</v>
      </c>
      <c r="F32" s="24">
        <f t="shared" si="0"/>
        <v>0</v>
      </c>
      <c r="G32" s="29">
        <f t="shared" si="1"/>
        <v>0</v>
      </c>
      <c r="H32" s="11">
        <v>2.6</v>
      </c>
      <c r="I32" s="11">
        <f t="shared" si="2"/>
        <v>0</v>
      </c>
      <c r="J32" s="17">
        <f t="shared" si="3"/>
        <v>0</v>
      </c>
      <c r="K32" s="11">
        <v>2.6</v>
      </c>
      <c r="L32" s="11">
        <f t="shared" si="4"/>
        <v>0</v>
      </c>
      <c r="M32" s="59">
        <f t="shared" si="5"/>
        <v>0</v>
      </c>
      <c r="N32" s="51">
        <f t="shared" si="6"/>
        <v>0</v>
      </c>
      <c r="O32" s="8"/>
    </row>
    <row r="33" spans="1:15" ht="32.5" customHeight="1" thickTop="1" x14ac:dyDescent="0.35">
      <c r="A33" s="91"/>
      <c r="B33" s="87" t="s">
        <v>59</v>
      </c>
      <c r="C33" s="13" t="s">
        <v>21</v>
      </c>
      <c r="D33" s="14">
        <v>816</v>
      </c>
      <c r="E33" s="14">
        <v>816</v>
      </c>
      <c r="F33" s="14">
        <f t="shared" ref="F33:F47" si="11">D33-E33</f>
        <v>0</v>
      </c>
      <c r="G33" s="15">
        <f t="shared" ref="G33:G47" si="12">100-(E33*100/D33)</f>
        <v>0</v>
      </c>
      <c r="H33" s="14">
        <v>816</v>
      </c>
      <c r="I33" s="14">
        <f t="shared" ref="I33:I47" si="13">E33-H33</f>
        <v>0</v>
      </c>
      <c r="J33" s="18">
        <f t="shared" ref="J33:J47" si="14">100-(H33*100/E33)</f>
        <v>0</v>
      </c>
      <c r="K33" s="14">
        <v>816</v>
      </c>
      <c r="L33" s="14">
        <f t="shared" ref="L33:L47" si="15">H33-K33</f>
        <v>0</v>
      </c>
      <c r="M33" s="37">
        <f t="shared" ref="M33:M47" si="16">100-(K33*100/H33)</f>
        <v>0</v>
      </c>
      <c r="N33" s="49">
        <f t="shared" ref="N33:N47" si="17">G33+J33+M33</f>
        <v>0</v>
      </c>
      <c r="O33" s="8"/>
    </row>
    <row r="34" spans="1:15" ht="29" customHeight="1" x14ac:dyDescent="0.35">
      <c r="A34" s="91"/>
      <c r="B34" s="88"/>
      <c r="C34" s="1" t="s">
        <v>25</v>
      </c>
      <c r="D34" s="2">
        <v>906</v>
      </c>
      <c r="E34" s="2">
        <v>906</v>
      </c>
      <c r="F34" s="2">
        <f t="shared" si="11"/>
        <v>0</v>
      </c>
      <c r="G34" s="3">
        <f t="shared" si="12"/>
        <v>0</v>
      </c>
      <c r="H34" s="2">
        <v>906</v>
      </c>
      <c r="I34" s="2">
        <f t="shared" si="13"/>
        <v>0</v>
      </c>
      <c r="J34" s="16">
        <f t="shared" si="14"/>
        <v>0</v>
      </c>
      <c r="K34" s="2">
        <v>906</v>
      </c>
      <c r="L34" s="2">
        <f t="shared" si="15"/>
        <v>0</v>
      </c>
      <c r="M34" s="38">
        <f t="shared" si="16"/>
        <v>0</v>
      </c>
      <c r="N34" s="50">
        <f t="shared" si="17"/>
        <v>0</v>
      </c>
      <c r="O34" s="8"/>
    </row>
    <row r="35" spans="1:15" x14ac:dyDescent="0.35">
      <c r="A35" s="91"/>
      <c r="B35" s="88"/>
      <c r="C35" s="1" t="s">
        <v>12</v>
      </c>
      <c r="D35" s="2">
        <v>2.5000000000000001E-3</v>
      </c>
      <c r="E35" s="2">
        <v>2.5000000000000001E-3</v>
      </c>
      <c r="F35" s="2">
        <f t="shared" si="11"/>
        <v>0</v>
      </c>
      <c r="G35" s="3">
        <f t="shared" si="12"/>
        <v>0</v>
      </c>
      <c r="H35" s="2">
        <v>2.5000000000000001E-3</v>
      </c>
      <c r="I35" s="2">
        <f t="shared" si="13"/>
        <v>0</v>
      </c>
      <c r="J35" s="16">
        <f t="shared" si="14"/>
        <v>0</v>
      </c>
      <c r="K35" s="2">
        <v>2.5000000000000001E-3</v>
      </c>
      <c r="L35" s="2">
        <f t="shared" si="15"/>
        <v>0</v>
      </c>
      <c r="M35" s="38">
        <f t="shared" si="16"/>
        <v>0</v>
      </c>
      <c r="N35" s="50">
        <f t="shared" si="17"/>
        <v>0</v>
      </c>
      <c r="O35" s="8"/>
    </row>
    <row r="36" spans="1:15" x14ac:dyDescent="0.35">
      <c r="A36" s="91"/>
      <c r="B36" s="88"/>
      <c r="C36" s="1" t="s">
        <v>13</v>
      </c>
      <c r="D36" s="2">
        <v>0.02</v>
      </c>
      <c r="E36" s="2">
        <v>0.02</v>
      </c>
      <c r="F36" s="2">
        <f t="shared" si="11"/>
        <v>0</v>
      </c>
      <c r="G36" s="3">
        <f t="shared" si="12"/>
        <v>0</v>
      </c>
      <c r="H36" s="2">
        <v>0.02</v>
      </c>
      <c r="I36" s="2">
        <f t="shared" si="13"/>
        <v>0</v>
      </c>
      <c r="J36" s="16">
        <f t="shared" si="14"/>
        <v>0</v>
      </c>
      <c r="K36" s="2">
        <v>0.02</v>
      </c>
      <c r="L36" s="2">
        <f t="shared" si="15"/>
        <v>0</v>
      </c>
      <c r="M36" s="38">
        <f t="shared" si="16"/>
        <v>0</v>
      </c>
      <c r="N36" s="50">
        <f t="shared" si="17"/>
        <v>0</v>
      </c>
      <c r="O36" s="8"/>
    </row>
    <row r="37" spans="1:15" x14ac:dyDescent="0.35">
      <c r="A37" s="91"/>
      <c r="B37" s="88"/>
      <c r="C37" s="1" t="s">
        <v>14</v>
      </c>
      <c r="D37" s="2">
        <v>275</v>
      </c>
      <c r="E37" s="2">
        <v>275</v>
      </c>
      <c r="F37" s="2">
        <f t="shared" si="11"/>
        <v>0</v>
      </c>
      <c r="G37" s="3">
        <f t="shared" si="12"/>
        <v>0</v>
      </c>
      <c r="H37" s="2">
        <v>275</v>
      </c>
      <c r="I37" s="2">
        <f t="shared" si="13"/>
        <v>0</v>
      </c>
      <c r="J37" s="16">
        <f t="shared" si="14"/>
        <v>0</v>
      </c>
      <c r="K37" s="2">
        <v>275</v>
      </c>
      <c r="L37" s="2">
        <f t="shared" si="15"/>
        <v>0</v>
      </c>
      <c r="M37" s="38">
        <f t="shared" si="16"/>
        <v>0</v>
      </c>
      <c r="N37" s="50">
        <f t="shared" si="17"/>
        <v>0</v>
      </c>
      <c r="O37" s="8"/>
    </row>
    <row r="38" spans="1:15" ht="29.5" customHeight="1" x14ac:dyDescent="0.35">
      <c r="A38" s="91"/>
      <c r="B38" s="88"/>
      <c r="C38" s="1" t="s">
        <v>15</v>
      </c>
      <c r="D38" s="2">
        <v>6.9</v>
      </c>
      <c r="E38" s="2">
        <v>6.9</v>
      </c>
      <c r="F38" s="2">
        <f t="shared" si="11"/>
        <v>0</v>
      </c>
      <c r="G38" s="3">
        <f t="shared" si="12"/>
        <v>0</v>
      </c>
      <c r="H38" s="2">
        <v>6.9</v>
      </c>
      <c r="I38" s="2">
        <f t="shared" si="13"/>
        <v>0</v>
      </c>
      <c r="J38" s="16">
        <f t="shared" si="14"/>
        <v>0</v>
      </c>
      <c r="K38" s="2">
        <v>6.9</v>
      </c>
      <c r="L38" s="2">
        <f t="shared" si="15"/>
        <v>0</v>
      </c>
      <c r="M38" s="38">
        <f t="shared" si="16"/>
        <v>0</v>
      </c>
      <c r="N38" s="50">
        <f t="shared" si="17"/>
        <v>0</v>
      </c>
      <c r="O38" s="8"/>
    </row>
    <row r="39" spans="1:15" x14ac:dyDescent="0.35">
      <c r="A39" s="91"/>
      <c r="B39" s="88"/>
      <c r="C39" s="1" t="s">
        <v>16</v>
      </c>
      <c r="D39" s="2">
        <v>2.6</v>
      </c>
      <c r="E39" s="2">
        <v>2.6</v>
      </c>
      <c r="F39" s="2">
        <f t="shared" si="11"/>
        <v>0</v>
      </c>
      <c r="G39" s="3">
        <f t="shared" si="12"/>
        <v>0</v>
      </c>
      <c r="H39" s="2">
        <v>2.6</v>
      </c>
      <c r="I39" s="2">
        <f t="shared" si="13"/>
        <v>0</v>
      </c>
      <c r="J39" s="16">
        <f t="shared" si="14"/>
        <v>0</v>
      </c>
      <c r="K39" s="2">
        <v>2.6</v>
      </c>
      <c r="L39" s="2">
        <f t="shared" si="15"/>
        <v>0</v>
      </c>
      <c r="M39" s="38">
        <f t="shared" si="16"/>
        <v>0</v>
      </c>
      <c r="N39" s="50">
        <f t="shared" si="17"/>
        <v>0</v>
      </c>
      <c r="O39" s="8"/>
    </row>
    <row r="40" spans="1:15" x14ac:dyDescent="0.35">
      <c r="A40" s="91"/>
      <c r="B40" s="88"/>
      <c r="C40" s="1" t="s">
        <v>17</v>
      </c>
      <c r="D40" s="2">
        <v>93</v>
      </c>
      <c r="E40" s="2">
        <v>93</v>
      </c>
      <c r="F40" s="2">
        <f t="shared" si="11"/>
        <v>0</v>
      </c>
      <c r="G40" s="3">
        <f t="shared" si="12"/>
        <v>0</v>
      </c>
      <c r="H40" s="2">
        <v>93</v>
      </c>
      <c r="I40" s="2">
        <f t="shared" si="13"/>
        <v>0</v>
      </c>
      <c r="J40" s="16">
        <f t="shared" si="14"/>
        <v>0</v>
      </c>
      <c r="K40" s="2">
        <v>93</v>
      </c>
      <c r="L40" s="2">
        <f t="shared" si="15"/>
        <v>0</v>
      </c>
      <c r="M40" s="38">
        <f t="shared" si="16"/>
        <v>0</v>
      </c>
      <c r="N40" s="50">
        <f t="shared" si="17"/>
        <v>0</v>
      </c>
      <c r="O40" s="8"/>
    </row>
    <row r="41" spans="1:15" x14ac:dyDescent="0.35">
      <c r="A41" s="91"/>
      <c r="B41" s="88"/>
      <c r="C41" s="1" t="s">
        <v>18</v>
      </c>
      <c r="D41" s="2">
        <v>686</v>
      </c>
      <c r="E41" s="2">
        <v>686</v>
      </c>
      <c r="F41" s="2">
        <f t="shared" si="11"/>
        <v>0</v>
      </c>
      <c r="G41" s="3">
        <f t="shared" si="12"/>
        <v>0</v>
      </c>
      <c r="H41" s="2">
        <v>686</v>
      </c>
      <c r="I41" s="2">
        <f t="shared" si="13"/>
        <v>0</v>
      </c>
      <c r="J41" s="16">
        <f t="shared" si="14"/>
        <v>0</v>
      </c>
      <c r="K41" s="2">
        <v>686</v>
      </c>
      <c r="L41" s="2">
        <f t="shared" si="15"/>
        <v>0</v>
      </c>
      <c r="M41" s="38">
        <f t="shared" si="16"/>
        <v>0</v>
      </c>
      <c r="N41" s="50">
        <f t="shared" si="17"/>
        <v>0</v>
      </c>
      <c r="O41" s="8"/>
    </row>
    <row r="42" spans="1:15" ht="29.5" customHeight="1" x14ac:dyDescent="0.35">
      <c r="A42" s="91"/>
      <c r="B42" s="88"/>
      <c r="C42" s="1" t="s">
        <v>19</v>
      </c>
      <c r="D42" s="2">
        <v>87.5</v>
      </c>
      <c r="E42" s="2">
        <v>87.5</v>
      </c>
      <c r="F42" s="2">
        <f t="shared" si="11"/>
        <v>0</v>
      </c>
      <c r="G42" s="3">
        <f t="shared" si="12"/>
        <v>0</v>
      </c>
      <c r="H42" s="2">
        <v>87.5</v>
      </c>
      <c r="I42" s="2">
        <f t="shared" si="13"/>
        <v>0</v>
      </c>
      <c r="J42" s="16">
        <f t="shared" si="14"/>
        <v>0</v>
      </c>
      <c r="K42" s="2">
        <v>87.5</v>
      </c>
      <c r="L42" s="2">
        <f t="shared" si="15"/>
        <v>0</v>
      </c>
      <c r="M42" s="38">
        <f t="shared" si="16"/>
        <v>0</v>
      </c>
      <c r="N42" s="50">
        <f t="shared" si="17"/>
        <v>0</v>
      </c>
      <c r="O42" s="8"/>
    </row>
    <row r="43" spans="1:15" x14ac:dyDescent="0.35">
      <c r="A43" s="91"/>
      <c r="B43" s="88"/>
      <c r="C43" s="1" t="s">
        <v>27</v>
      </c>
      <c r="D43" s="2">
        <v>1830</v>
      </c>
      <c r="E43" s="2">
        <v>1830</v>
      </c>
      <c r="F43" s="2">
        <f t="shared" si="11"/>
        <v>0</v>
      </c>
      <c r="G43" s="3">
        <f t="shared" si="12"/>
        <v>0</v>
      </c>
      <c r="H43" s="2">
        <v>1830</v>
      </c>
      <c r="I43" s="2">
        <f t="shared" si="13"/>
        <v>0</v>
      </c>
      <c r="J43" s="16">
        <f t="shared" si="14"/>
        <v>0</v>
      </c>
      <c r="K43" s="2">
        <v>1830</v>
      </c>
      <c r="L43" s="2">
        <f t="shared" si="15"/>
        <v>0</v>
      </c>
      <c r="M43" s="38">
        <f t="shared" si="16"/>
        <v>0</v>
      </c>
      <c r="N43" s="50">
        <f t="shared" si="17"/>
        <v>0</v>
      </c>
      <c r="O43" s="8"/>
    </row>
    <row r="44" spans="1:15" x14ac:dyDescent="0.35">
      <c r="A44" s="91"/>
      <c r="B44" s="88"/>
      <c r="C44" s="1" t="s">
        <v>22</v>
      </c>
      <c r="D44" s="2">
        <v>1.9</v>
      </c>
      <c r="E44" s="2">
        <v>1.9</v>
      </c>
      <c r="F44" s="2">
        <f t="shared" si="11"/>
        <v>0</v>
      </c>
      <c r="G44" s="3">
        <f t="shared" si="12"/>
        <v>0</v>
      </c>
      <c r="H44" s="2">
        <v>1.9</v>
      </c>
      <c r="I44" s="2">
        <f t="shared" si="13"/>
        <v>0</v>
      </c>
      <c r="J44" s="16">
        <f t="shared" si="14"/>
        <v>0</v>
      </c>
      <c r="K44" s="2">
        <v>1.9</v>
      </c>
      <c r="L44" s="2">
        <f t="shared" si="15"/>
        <v>0</v>
      </c>
      <c r="M44" s="38">
        <f t="shared" si="16"/>
        <v>0</v>
      </c>
      <c r="N44" s="50">
        <f t="shared" si="17"/>
        <v>0</v>
      </c>
      <c r="O44" s="8"/>
    </row>
    <row r="45" spans="1:15" ht="29" customHeight="1" x14ac:dyDescent="0.35">
      <c r="A45" s="91"/>
      <c r="B45" s="88"/>
      <c r="C45" s="1" t="s">
        <v>23</v>
      </c>
      <c r="D45" s="2">
        <v>0</v>
      </c>
      <c r="E45" s="2">
        <v>0</v>
      </c>
      <c r="F45" s="2">
        <f t="shared" si="11"/>
        <v>0</v>
      </c>
      <c r="G45" s="3">
        <v>0</v>
      </c>
      <c r="H45" s="2">
        <v>0</v>
      </c>
      <c r="I45" s="2">
        <f t="shared" si="13"/>
        <v>0</v>
      </c>
      <c r="J45" s="16">
        <v>0</v>
      </c>
      <c r="K45" s="2">
        <v>0</v>
      </c>
      <c r="L45" s="2">
        <f t="shared" si="15"/>
        <v>0</v>
      </c>
      <c r="M45" s="38">
        <v>0</v>
      </c>
      <c r="N45" s="50">
        <f t="shared" si="17"/>
        <v>0</v>
      </c>
      <c r="O45" s="8"/>
    </row>
    <row r="46" spans="1:15" ht="29.5" customHeight="1" x14ac:dyDescent="0.35">
      <c r="A46" s="91"/>
      <c r="B46" s="88"/>
      <c r="C46" s="1" t="s">
        <v>24</v>
      </c>
      <c r="D46" s="2">
        <v>725</v>
      </c>
      <c r="E46" s="2">
        <v>725</v>
      </c>
      <c r="F46" s="2">
        <f t="shared" si="11"/>
        <v>0</v>
      </c>
      <c r="G46" s="3">
        <f t="shared" si="12"/>
        <v>0</v>
      </c>
      <c r="H46" s="2">
        <v>725</v>
      </c>
      <c r="I46" s="2">
        <f t="shared" si="13"/>
        <v>0</v>
      </c>
      <c r="J46" s="16">
        <f t="shared" si="14"/>
        <v>0</v>
      </c>
      <c r="K46" s="2">
        <v>725</v>
      </c>
      <c r="L46" s="2">
        <f t="shared" si="15"/>
        <v>0</v>
      </c>
      <c r="M46" s="38">
        <f t="shared" si="16"/>
        <v>0</v>
      </c>
      <c r="N46" s="50">
        <f t="shared" si="17"/>
        <v>0</v>
      </c>
      <c r="O46" s="8"/>
    </row>
    <row r="47" spans="1:15" ht="43.5" customHeight="1" thickBot="1" x14ac:dyDescent="0.4">
      <c r="A47" s="91"/>
      <c r="B47" s="89"/>
      <c r="C47" s="10" t="s">
        <v>26</v>
      </c>
      <c r="D47" s="11">
        <v>2.6</v>
      </c>
      <c r="E47" s="11">
        <v>2.6</v>
      </c>
      <c r="F47" s="11">
        <f t="shared" si="11"/>
        <v>0</v>
      </c>
      <c r="G47" s="12">
        <f t="shared" si="12"/>
        <v>0</v>
      </c>
      <c r="H47" s="11">
        <v>2.6</v>
      </c>
      <c r="I47" s="11">
        <f t="shared" si="13"/>
        <v>0</v>
      </c>
      <c r="J47" s="17">
        <f t="shared" si="14"/>
        <v>0</v>
      </c>
      <c r="K47" s="11">
        <v>2.6</v>
      </c>
      <c r="L47" s="11">
        <f t="shared" si="15"/>
        <v>0</v>
      </c>
      <c r="M47" s="39">
        <f t="shared" si="16"/>
        <v>0</v>
      </c>
      <c r="N47" s="51">
        <f t="shared" si="17"/>
        <v>0</v>
      </c>
      <c r="O47" s="8"/>
    </row>
    <row r="48" spans="1:15" ht="15" thickTop="1" x14ac:dyDescent="0.35">
      <c r="A48" s="91"/>
      <c r="B48" s="76" t="s">
        <v>58</v>
      </c>
      <c r="C48" s="4" t="s">
        <v>21</v>
      </c>
      <c r="D48" s="5">
        <v>816</v>
      </c>
      <c r="E48" s="5">
        <v>816</v>
      </c>
      <c r="F48" s="5">
        <f t="shared" si="0"/>
        <v>0</v>
      </c>
      <c r="G48" s="6">
        <f t="shared" si="1"/>
        <v>0</v>
      </c>
      <c r="H48" s="5">
        <v>797</v>
      </c>
      <c r="I48" s="5">
        <f t="shared" si="2"/>
        <v>19</v>
      </c>
      <c r="J48" s="19">
        <f t="shared" si="3"/>
        <v>2.3284313725490193</v>
      </c>
      <c r="K48" s="5">
        <v>712</v>
      </c>
      <c r="L48" s="5">
        <f t="shared" si="4"/>
        <v>85</v>
      </c>
      <c r="M48" s="40">
        <f t="shared" si="5"/>
        <v>10.664993726474279</v>
      </c>
      <c r="N48" s="75">
        <f t="shared" si="6"/>
        <v>12.993425099023298</v>
      </c>
      <c r="O48" s="8"/>
    </row>
    <row r="49" spans="1:15" ht="29" customHeight="1" x14ac:dyDescent="0.35">
      <c r="A49" s="91"/>
      <c r="B49" s="77"/>
      <c r="C49" s="1" t="s">
        <v>25</v>
      </c>
      <c r="D49" s="2">
        <v>906</v>
      </c>
      <c r="E49" s="2">
        <v>903</v>
      </c>
      <c r="F49" s="2">
        <f t="shared" si="0"/>
        <v>3</v>
      </c>
      <c r="G49" s="3">
        <f t="shared" si="1"/>
        <v>0.33112582781457434</v>
      </c>
      <c r="H49" s="2">
        <v>751</v>
      </c>
      <c r="I49" s="2">
        <f t="shared" si="2"/>
        <v>152</v>
      </c>
      <c r="J49" s="16">
        <f t="shared" si="3"/>
        <v>16.832779623477293</v>
      </c>
      <c r="K49" s="2">
        <v>305</v>
      </c>
      <c r="L49" s="2">
        <f t="shared" si="4"/>
        <v>446</v>
      </c>
      <c r="M49" s="38">
        <f t="shared" si="5"/>
        <v>59.387483355525966</v>
      </c>
      <c r="N49" s="50">
        <f t="shared" si="6"/>
        <v>76.55138880681784</v>
      </c>
      <c r="O49" s="8"/>
    </row>
    <row r="50" spans="1:15" ht="29.5" customHeight="1" x14ac:dyDescent="0.35">
      <c r="A50" s="91"/>
      <c r="B50" s="77"/>
      <c r="C50" s="1" t="s">
        <v>12</v>
      </c>
      <c r="D50" s="2">
        <v>2.5000000000000001E-3</v>
      </c>
      <c r="E50" s="2">
        <v>2.5000000000000001E-3</v>
      </c>
      <c r="F50" s="2">
        <f t="shared" si="0"/>
        <v>0</v>
      </c>
      <c r="G50" s="3">
        <f t="shared" si="1"/>
        <v>0</v>
      </c>
      <c r="H50" s="2">
        <v>2.5000000000000001E-3</v>
      </c>
      <c r="I50" s="2">
        <f t="shared" si="2"/>
        <v>0</v>
      </c>
      <c r="J50" s="16">
        <f t="shared" si="3"/>
        <v>0</v>
      </c>
      <c r="K50" s="2">
        <v>2.5000000000000001E-3</v>
      </c>
      <c r="L50" s="2">
        <f t="shared" si="4"/>
        <v>0</v>
      </c>
      <c r="M50" s="38">
        <f t="shared" si="5"/>
        <v>0</v>
      </c>
      <c r="N50" s="50">
        <f t="shared" si="6"/>
        <v>0</v>
      </c>
      <c r="O50" s="8"/>
    </row>
    <row r="51" spans="1:15" x14ac:dyDescent="0.35">
      <c r="A51" s="91"/>
      <c r="B51" s="77"/>
      <c r="C51" s="1" t="s">
        <v>13</v>
      </c>
      <c r="D51" s="2">
        <v>0.02</v>
      </c>
      <c r="E51" s="2">
        <v>0.02</v>
      </c>
      <c r="F51" s="2">
        <f t="shared" si="0"/>
        <v>0</v>
      </c>
      <c r="G51" s="3">
        <f t="shared" si="1"/>
        <v>0</v>
      </c>
      <c r="H51" s="2">
        <v>0.02</v>
      </c>
      <c r="I51" s="2">
        <f t="shared" si="2"/>
        <v>0</v>
      </c>
      <c r="J51" s="16">
        <f t="shared" si="3"/>
        <v>0</v>
      </c>
      <c r="K51" s="2">
        <v>0.02</v>
      </c>
      <c r="L51" s="2">
        <f t="shared" si="4"/>
        <v>0</v>
      </c>
      <c r="M51" s="38">
        <f t="shared" si="5"/>
        <v>0</v>
      </c>
      <c r="N51" s="50">
        <f t="shared" si="6"/>
        <v>0</v>
      </c>
      <c r="O51" s="8"/>
    </row>
    <row r="52" spans="1:15" x14ac:dyDescent="0.35">
      <c r="A52" s="91"/>
      <c r="B52" s="77"/>
      <c r="C52" s="1" t="s">
        <v>14</v>
      </c>
      <c r="D52" s="2">
        <v>275</v>
      </c>
      <c r="E52" s="2">
        <v>274</v>
      </c>
      <c r="F52" s="2">
        <f t="shared" si="0"/>
        <v>1</v>
      </c>
      <c r="G52" s="3">
        <f t="shared" si="1"/>
        <v>0.36363636363635976</v>
      </c>
      <c r="H52" s="2">
        <v>257</v>
      </c>
      <c r="I52" s="2">
        <f t="shared" si="2"/>
        <v>17</v>
      </c>
      <c r="J52" s="16">
        <f t="shared" si="3"/>
        <v>6.2043795620437976</v>
      </c>
      <c r="K52" s="2">
        <v>205</v>
      </c>
      <c r="L52" s="2">
        <f t="shared" si="4"/>
        <v>52</v>
      </c>
      <c r="M52" s="38">
        <f t="shared" si="5"/>
        <v>20.233463035019454</v>
      </c>
      <c r="N52" s="50">
        <f t="shared" si="6"/>
        <v>26.801478960699612</v>
      </c>
      <c r="O52" s="8"/>
    </row>
    <row r="53" spans="1:15" x14ac:dyDescent="0.35">
      <c r="A53" s="91"/>
      <c r="B53" s="77"/>
      <c r="C53" s="1" t="s">
        <v>15</v>
      </c>
      <c r="D53" s="2">
        <v>6.9</v>
      </c>
      <c r="E53" s="2">
        <v>6.9</v>
      </c>
      <c r="F53" s="2">
        <f t="shared" si="0"/>
        <v>0</v>
      </c>
      <c r="G53" s="3">
        <f t="shared" si="1"/>
        <v>0</v>
      </c>
      <c r="H53" s="2">
        <v>6.9</v>
      </c>
      <c r="I53" s="2">
        <f t="shared" si="2"/>
        <v>0</v>
      </c>
      <c r="J53" s="16">
        <f t="shared" si="3"/>
        <v>0</v>
      </c>
      <c r="K53" s="2">
        <v>6.9</v>
      </c>
      <c r="L53" s="2">
        <f t="shared" si="4"/>
        <v>0</v>
      </c>
      <c r="M53" s="38">
        <f t="shared" si="5"/>
        <v>0</v>
      </c>
      <c r="N53" s="50">
        <f t="shared" si="6"/>
        <v>0</v>
      </c>
      <c r="O53" s="8"/>
    </row>
    <row r="54" spans="1:15" ht="29.5" customHeight="1" x14ac:dyDescent="0.35">
      <c r="A54" s="91"/>
      <c r="B54" s="77"/>
      <c r="C54" s="1" t="s">
        <v>16</v>
      </c>
      <c r="D54" s="2">
        <v>2.6</v>
      </c>
      <c r="E54" s="2">
        <v>2.6</v>
      </c>
      <c r="F54" s="2">
        <f t="shared" si="0"/>
        <v>0</v>
      </c>
      <c r="G54" s="3">
        <f t="shared" si="1"/>
        <v>0</v>
      </c>
      <c r="H54" s="2">
        <v>2.6</v>
      </c>
      <c r="I54" s="2">
        <f t="shared" si="2"/>
        <v>0</v>
      </c>
      <c r="J54" s="16">
        <f t="shared" si="3"/>
        <v>0</v>
      </c>
      <c r="K54" s="2">
        <v>2.56</v>
      </c>
      <c r="L54" s="2">
        <f t="shared" si="4"/>
        <v>4.0000000000000036E-2</v>
      </c>
      <c r="M54" s="38">
        <f t="shared" si="5"/>
        <v>1.5384615384615472</v>
      </c>
      <c r="N54" s="50">
        <f t="shared" si="6"/>
        <v>1.5384615384615472</v>
      </c>
      <c r="O54" s="8"/>
    </row>
    <row r="55" spans="1:15" x14ac:dyDescent="0.35">
      <c r="A55" s="91"/>
      <c r="B55" s="77"/>
      <c r="C55" s="1" t="s">
        <v>17</v>
      </c>
      <c r="D55" s="2">
        <v>93</v>
      </c>
      <c r="E55" s="2">
        <v>93</v>
      </c>
      <c r="F55" s="2">
        <f t="shared" si="0"/>
        <v>0</v>
      </c>
      <c r="G55" s="3">
        <f t="shared" si="1"/>
        <v>0</v>
      </c>
      <c r="H55" s="2">
        <v>93</v>
      </c>
      <c r="I55" s="2">
        <f t="shared" si="2"/>
        <v>0</v>
      </c>
      <c r="J55" s="16">
        <f t="shared" si="3"/>
        <v>0</v>
      </c>
      <c r="K55" s="2">
        <v>92.9</v>
      </c>
      <c r="L55" s="2">
        <f t="shared" si="4"/>
        <v>9.9999999999994316E-2</v>
      </c>
      <c r="M55" s="38">
        <f t="shared" si="5"/>
        <v>0.10752688172043179</v>
      </c>
      <c r="N55" s="50">
        <f t="shared" si="6"/>
        <v>0.10752688172043179</v>
      </c>
      <c r="O55" s="8"/>
    </row>
    <row r="56" spans="1:15" x14ac:dyDescent="0.35">
      <c r="A56" s="91"/>
      <c r="B56" s="77"/>
      <c r="C56" s="1" t="s">
        <v>18</v>
      </c>
      <c r="D56" s="2">
        <v>686</v>
      </c>
      <c r="E56" s="2">
        <v>686</v>
      </c>
      <c r="F56" s="2">
        <f t="shared" si="0"/>
        <v>0</v>
      </c>
      <c r="G56" s="3">
        <f t="shared" si="1"/>
        <v>0</v>
      </c>
      <c r="H56" s="2">
        <v>668</v>
      </c>
      <c r="I56" s="2">
        <f t="shared" si="2"/>
        <v>18</v>
      </c>
      <c r="J56" s="16">
        <f t="shared" si="3"/>
        <v>2.6239067055393548</v>
      </c>
      <c r="K56" s="2">
        <v>607</v>
      </c>
      <c r="L56" s="2">
        <f t="shared" si="4"/>
        <v>61</v>
      </c>
      <c r="M56" s="38">
        <f t="shared" si="5"/>
        <v>9.1317365269461135</v>
      </c>
      <c r="N56" s="50">
        <f t="shared" si="6"/>
        <v>11.755643232485468</v>
      </c>
      <c r="O56" s="8"/>
    </row>
    <row r="57" spans="1:15" x14ac:dyDescent="0.35">
      <c r="A57" s="91"/>
      <c r="B57" s="77"/>
      <c r="C57" s="1" t="s">
        <v>19</v>
      </c>
      <c r="D57" s="2">
        <v>87.5</v>
      </c>
      <c r="E57" s="2">
        <v>87</v>
      </c>
      <c r="F57" s="2">
        <f t="shared" si="0"/>
        <v>0.5</v>
      </c>
      <c r="G57" s="3">
        <f t="shared" si="1"/>
        <v>0.5714285714285694</v>
      </c>
      <c r="H57" s="2">
        <v>70</v>
      </c>
      <c r="I57" s="2">
        <f t="shared" si="2"/>
        <v>17</v>
      </c>
      <c r="J57" s="16">
        <f t="shared" si="3"/>
        <v>19.540229885057471</v>
      </c>
      <c r="K57" s="2">
        <v>26</v>
      </c>
      <c r="L57" s="2">
        <f t="shared" si="4"/>
        <v>44</v>
      </c>
      <c r="M57" s="38">
        <f t="shared" si="5"/>
        <v>62.857142857142854</v>
      </c>
      <c r="N57" s="50">
        <f t="shared" si="6"/>
        <v>82.968801313628887</v>
      </c>
      <c r="O57" s="8"/>
    </row>
    <row r="58" spans="1:15" ht="30" customHeight="1" x14ac:dyDescent="0.35">
      <c r="A58" s="91"/>
      <c r="B58" s="77"/>
      <c r="C58" s="1" t="s">
        <v>20</v>
      </c>
      <c r="D58" s="2">
        <v>1830</v>
      </c>
      <c r="E58" s="2">
        <v>1829</v>
      </c>
      <c r="F58" s="2">
        <f t="shared" si="0"/>
        <v>1</v>
      </c>
      <c r="G58" s="3">
        <f t="shared" si="1"/>
        <v>5.4644808743162798E-2</v>
      </c>
      <c r="H58" s="2">
        <v>1815</v>
      </c>
      <c r="I58" s="2">
        <f t="shared" si="2"/>
        <v>14</v>
      </c>
      <c r="J58" s="16">
        <f t="shared" si="3"/>
        <v>0.76544559868780482</v>
      </c>
      <c r="K58" s="2">
        <v>1765</v>
      </c>
      <c r="L58" s="2">
        <f t="shared" si="4"/>
        <v>50</v>
      </c>
      <c r="M58" s="38">
        <f t="shared" si="5"/>
        <v>2.7548209366391205</v>
      </c>
      <c r="N58" s="50">
        <f t="shared" si="6"/>
        <v>3.5749113440700881</v>
      </c>
      <c r="O58" s="8"/>
    </row>
    <row r="59" spans="1:15" ht="15" customHeight="1" x14ac:dyDescent="0.35">
      <c r="A59" s="91"/>
      <c r="B59" s="77"/>
      <c r="C59" s="1" t="s">
        <v>22</v>
      </c>
      <c r="D59" s="2">
        <v>1.9</v>
      </c>
      <c r="E59" s="2">
        <v>1.9</v>
      </c>
      <c r="F59" s="2">
        <f t="shared" si="0"/>
        <v>0</v>
      </c>
      <c r="G59" s="3">
        <f t="shared" si="1"/>
        <v>0</v>
      </c>
      <c r="H59" s="2">
        <v>1.6</v>
      </c>
      <c r="I59" s="2">
        <f t="shared" si="2"/>
        <v>0.29999999999999982</v>
      </c>
      <c r="J59" s="16">
        <f t="shared" si="3"/>
        <v>15.78947368421052</v>
      </c>
      <c r="K59" s="2">
        <v>0.4</v>
      </c>
      <c r="L59" s="2">
        <f t="shared" si="4"/>
        <v>1.2000000000000002</v>
      </c>
      <c r="M59" s="38">
        <f t="shared" si="5"/>
        <v>75</v>
      </c>
      <c r="N59" s="50">
        <f t="shared" si="6"/>
        <v>90.78947368421052</v>
      </c>
      <c r="O59" s="8"/>
    </row>
    <row r="60" spans="1:15" x14ac:dyDescent="0.35">
      <c r="A60" s="91"/>
      <c r="B60" s="77"/>
      <c r="C60" s="1" t="s">
        <v>23</v>
      </c>
      <c r="D60" s="2">
        <v>0</v>
      </c>
      <c r="E60" s="2">
        <v>0</v>
      </c>
      <c r="F60" s="2">
        <f t="shared" si="0"/>
        <v>0</v>
      </c>
      <c r="G60" s="3">
        <v>0</v>
      </c>
      <c r="H60" s="2">
        <v>0</v>
      </c>
      <c r="I60" s="2">
        <f t="shared" si="2"/>
        <v>0</v>
      </c>
      <c r="J60" s="16">
        <v>0</v>
      </c>
      <c r="K60" s="2">
        <v>0</v>
      </c>
      <c r="L60" s="2">
        <f t="shared" si="4"/>
        <v>0</v>
      </c>
      <c r="M60" s="38">
        <v>0</v>
      </c>
      <c r="N60" s="50">
        <f t="shared" si="6"/>
        <v>0</v>
      </c>
      <c r="O60" s="8"/>
    </row>
    <row r="61" spans="1:15" x14ac:dyDescent="0.35">
      <c r="A61" s="91"/>
      <c r="B61" s="77"/>
      <c r="C61" s="1" t="s">
        <v>24</v>
      </c>
      <c r="D61" s="2">
        <v>725</v>
      </c>
      <c r="E61" s="2">
        <v>723</v>
      </c>
      <c r="F61" s="2">
        <f t="shared" si="0"/>
        <v>2</v>
      </c>
      <c r="G61" s="3">
        <f t="shared" si="1"/>
        <v>0.27586206896552312</v>
      </c>
      <c r="H61" s="2">
        <v>625</v>
      </c>
      <c r="I61" s="2">
        <f t="shared" si="2"/>
        <v>98</v>
      </c>
      <c r="J61" s="16">
        <f t="shared" si="3"/>
        <v>13.554633471645914</v>
      </c>
      <c r="K61" s="2">
        <v>295</v>
      </c>
      <c r="L61" s="2">
        <f t="shared" si="4"/>
        <v>330</v>
      </c>
      <c r="M61" s="38">
        <f t="shared" si="5"/>
        <v>52.8</v>
      </c>
      <c r="N61" s="50">
        <f t="shared" si="6"/>
        <v>66.630495540611435</v>
      </c>
      <c r="O61" s="8"/>
    </row>
    <row r="62" spans="1:15" ht="15.5" customHeight="1" thickBot="1" x14ac:dyDescent="0.4">
      <c r="A62" s="91"/>
      <c r="B62" s="78"/>
      <c r="C62" s="10" t="s">
        <v>26</v>
      </c>
      <c r="D62" s="11">
        <v>2.6</v>
      </c>
      <c r="E62" s="11">
        <v>2.6</v>
      </c>
      <c r="F62" s="11">
        <f t="shared" si="0"/>
        <v>0</v>
      </c>
      <c r="G62" s="12">
        <f t="shared" si="1"/>
        <v>0</v>
      </c>
      <c r="H62" s="11">
        <v>2.6</v>
      </c>
      <c r="I62" s="11">
        <f t="shared" si="2"/>
        <v>0</v>
      </c>
      <c r="J62" s="17">
        <f t="shared" si="3"/>
        <v>0</v>
      </c>
      <c r="K62" s="11">
        <v>2.6</v>
      </c>
      <c r="L62" s="11">
        <f t="shared" si="4"/>
        <v>0</v>
      </c>
      <c r="M62" s="39">
        <f t="shared" si="5"/>
        <v>0</v>
      </c>
      <c r="N62" s="51">
        <f t="shared" si="6"/>
        <v>0</v>
      </c>
      <c r="O62" s="8"/>
    </row>
    <row r="63" spans="1:15" ht="15" thickTop="1" x14ac:dyDescent="0.35">
      <c r="A63" s="91"/>
      <c r="B63" s="76" t="s">
        <v>60</v>
      </c>
      <c r="C63" s="13" t="s">
        <v>21</v>
      </c>
      <c r="D63" s="14">
        <v>816</v>
      </c>
      <c r="E63" s="14">
        <v>815</v>
      </c>
      <c r="F63" s="14">
        <f t="shared" si="0"/>
        <v>1</v>
      </c>
      <c r="G63" s="15">
        <f t="shared" si="1"/>
        <v>0.12254901960784537</v>
      </c>
      <c r="H63" s="14">
        <v>795</v>
      </c>
      <c r="I63" s="14">
        <f t="shared" si="2"/>
        <v>20</v>
      </c>
      <c r="J63" s="18">
        <f t="shared" si="3"/>
        <v>2.4539877300613426</v>
      </c>
      <c r="K63" s="14">
        <v>709</v>
      </c>
      <c r="L63" s="14">
        <f t="shared" si="4"/>
        <v>86</v>
      </c>
      <c r="M63" s="55">
        <f t="shared" si="5"/>
        <v>10.817610062893081</v>
      </c>
      <c r="N63" s="49">
        <f t="shared" si="6"/>
        <v>13.394146812562269</v>
      </c>
      <c r="O63" s="8"/>
    </row>
    <row r="64" spans="1:15" x14ac:dyDescent="0.35">
      <c r="A64" s="91"/>
      <c r="B64" s="77"/>
      <c r="C64" s="1" t="s">
        <v>25</v>
      </c>
      <c r="D64" s="2">
        <v>906</v>
      </c>
      <c r="E64" s="2">
        <v>901</v>
      </c>
      <c r="F64" s="2">
        <f t="shared" si="0"/>
        <v>5</v>
      </c>
      <c r="G64" s="3">
        <f t="shared" si="1"/>
        <v>0.55187637969095249</v>
      </c>
      <c r="H64" s="2">
        <v>746</v>
      </c>
      <c r="I64" s="2">
        <f t="shared" si="2"/>
        <v>155</v>
      </c>
      <c r="J64" s="16">
        <f t="shared" si="3"/>
        <v>17.203107658157606</v>
      </c>
      <c r="K64" s="2">
        <v>302</v>
      </c>
      <c r="L64" s="2">
        <f t="shared" si="4"/>
        <v>444</v>
      </c>
      <c r="M64" s="58">
        <f t="shared" si="5"/>
        <v>59.517426273458447</v>
      </c>
      <c r="N64" s="50">
        <f t="shared" si="6"/>
        <v>77.272410311306999</v>
      </c>
      <c r="O64" s="8"/>
    </row>
    <row r="65" spans="1:15" x14ac:dyDescent="0.35">
      <c r="A65" s="91"/>
      <c r="B65" s="77"/>
      <c r="C65" s="1" t="s">
        <v>12</v>
      </c>
      <c r="D65" s="2">
        <v>2.5000000000000001E-3</v>
      </c>
      <c r="E65" s="2">
        <v>2.5000000000000001E-3</v>
      </c>
      <c r="F65" s="5">
        <f t="shared" si="0"/>
        <v>0</v>
      </c>
      <c r="G65" s="6">
        <f t="shared" si="1"/>
        <v>0</v>
      </c>
      <c r="H65" s="5">
        <v>2.5000000000000001E-3</v>
      </c>
      <c r="I65" s="5">
        <f t="shared" si="2"/>
        <v>0</v>
      </c>
      <c r="J65" s="19">
        <f t="shared" si="3"/>
        <v>0</v>
      </c>
      <c r="K65" s="5">
        <v>2.5000000000000001E-3</v>
      </c>
      <c r="L65" s="5">
        <f t="shared" si="4"/>
        <v>0</v>
      </c>
      <c r="M65" s="58">
        <f t="shared" si="5"/>
        <v>0</v>
      </c>
      <c r="N65" s="50">
        <f t="shared" si="6"/>
        <v>0</v>
      </c>
      <c r="O65" s="8"/>
    </row>
    <row r="66" spans="1:15" ht="15.5" customHeight="1" x14ac:dyDescent="0.35">
      <c r="A66" s="91"/>
      <c r="B66" s="77"/>
      <c r="C66" s="1" t="s">
        <v>13</v>
      </c>
      <c r="D66" s="2">
        <v>0.02</v>
      </c>
      <c r="E66" s="2">
        <v>0.02</v>
      </c>
      <c r="F66" s="2">
        <f t="shared" si="0"/>
        <v>0</v>
      </c>
      <c r="G66" s="3">
        <f t="shared" si="1"/>
        <v>0</v>
      </c>
      <c r="H66" s="2">
        <v>0.02</v>
      </c>
      <c r="I66" s="2">
        <f t="shared" si="2"/>
        <v>0</v>
      </c>
      <c r="J66" s="16">
        <f t="shared" si="3"/>
        <v>0</v>
      </c>
      <c r="K66" s="2">
        <v>0.02</v>
      </c>
      <c r="L66" s="2">
        <f t="shared" si="4"/>
        <v>0</v>
      </c>
      <c r="M66" s="58">
        <f t="shared" si="5"/>
        <v>0</v>
      </c>
      <c r="N66" s="50">
        <f t="shared" si="6"/>
        <v>0</v>
      </c>
      <c r="O66" s="8"/>
    </row>
    <row r="67" spans="1:15" ht="15" customHeight="1" x14ac:dyDescent="0.35">
      <c r="A67" s="91"/>
      <c r="B67" s="77"/>
      <c r="C67" s="1" t="s">
        <v>14</v>
      </c>
      <c r="D67" s="2">
        <v>275</v>
      </c>
      <c r="E67" s="2">
        <v>274</v>
      </c>
      <c r="F67" s="2">
        <f t="shared" si="0"/>
        <v>1</v>
      </c>
      <c r="G67" s="3">
        <f t="shared" si="1"/>
        <v>0.36363636363635976</v>
      </c>
      <c r="H67" s="2">
        <v>257</v>
      </c>
      <c r="I67" s="2">
        <f t="shared" si="2"/>
        <v>17</v>
      </c>
      <c r="J67" s="16">
        <f t="shared" si="3"/>
        <v>6.2043795620437976</v>
      </c>
      <c r="K67" s="2">
        <v>205</v>
      </c>
      <c r="L67" s="2">
        <f t="shared" si="4"/>
        <v>52</v>
      </c>
      <c r="M67" s="58">
        <f t="shared" si="5"/>
        <v>20.233463035019454</v>
      </c>
      <c r="N67" s="50">
        <f t="shared" si="6"/>
        <v>26.801478960699612</v>
      </c>
      <c r="O67" s="8"/>
    </row>
    <row r="68" spans="1:15" x14ac:dyDescent="0.35">
      <c r="A68" s="91"/>
      <c r="B68" s="77"/>
      <c r="C68" s="1" t="s">
        <v>15</v>
      </c>
      <c r="D68" s="2">
        <v>6.9</v>
      </c>
      <c r="E68" s="2">
        <v>6.9</v>
      </c>
      <c r="F68" s="2">
        <f t="shared" si="0"/>
        <v>0</v>
      </c>
      <c r="G68" s="3">
        <f t="shared" si="1"/>
        <v>0</v>
      </c>
      <c r="H68" s="2">
        <v>6.9</v>
      </c>
      <c r="I68" s="2">
        <f t="shared" si="2"/>
        <v>0</v>
      </c>
      <c r="J68" s="16">
        <f t="shared" si="3"/>
        <v>0</v>
      </c>
      <c r="K68" s="2">
        <v>6.9</v>
      </c>
      <c r="L68" s="2">
        <f t="shared" si="4"/>
        <v>0</v>
      </c>
      <c r="M68" s="58">
        <f t="shared" si="5"/>
        <v>0</v>
      </c>
      <c r="N68" s="50">
        <f t="shared" si="6"/>
        <v>0</v>
      </c>
      <c r="O68" s="8"/>
    </row>
    <row r="69" spans="1:15" x14ac:dyDescent="0.35">
      <c r="A69" s="91"/>
      <c r="B69" s="77"/>
      <c r="C69" s="1" t="s">
        <v>16</v>
      </c>
      <c r="D69" s="2">
        <v>2.6</v>
      </c>
      <c r="E69" s="2">
        <v>2.6</v>
      </c>
      <c r="F69" s="2">
        <f t="shared" si="0"/>
        <v>0</v>
      </c>
      <c r="G69" s="3">
        <f t="shared" si="1"/>
        <v>0</v>
      </c>
      <c r="H69" s="2">
        <v>2.6</v>
      </c>
      <c r="I69" s="2">
        <f t="shared" si="2"/>
        <v>0</v>
      </c>
      <c r="J69" s="16">
        <f t="shared" si="3"/>
        <v>0</v>
      </c>
      <c r="K69" s="2">
        <v>2.56</v>
      </c>
      <c r="L69" s="2">
        <f t="shared" si="4"/>
        <v>4.0000000000000036E-2</v>
      </c>
      <c r="M69" s="58">
        <f t="shared" si="5"/>
        <v>1.5384615384615472</v>
      </c>
      <c r="N69" s="50">
        <f t="shared" si="6"/>
        <v>1.5384615384615472</v>
      </c>
      <c r="O69" s="8"/>
    </row>
    <row r="70" spans="1:15" ht="15.5" customHeight="1" x14ac:dyDescent="0.35">
      <c r="A70" s="91"/>
      <c r="B70" s="77"/>
      <c r="C70" s="1" t="s">
        <v>17</v>
      </c>
      <c r="D70" s="2">
        <v>93</v>
      </c>
      <c r="E70" s="2">
        <v>93</v>
      </c>
      <c r="F70" s="2">
        <f t="shared" si="0"/>
        <v>0</v>
      </c>
      <c r="G70" s="3">
        <f t="shared" si="1"/>
        <v>0</v>
      </c>
      <c r="H70" s="2">
        <v>93</v>
      </c>
      <c r="I70" s="2">
        <f t="shared" si="2"/>
        <v>0</v>
      </c>
      <c r="J70" s="16">
        <f t="shared" si="3"/>
        <v>0</v>
      </c>
      <c r="K70" s="2">
        <v>92.8</v>
      </c>
      <c r="L70" s="2">
        <f t="shared" si="4"/>
        <v>0.20000000000000284</v>
      </c>
      <c r="M70" s="58">
        <f t="shared" si="5"/>
        <v>0.21505376344086358</v>
      </c>
      <c r="N70" s="50">
        <f t="shared" si="6"/>
        <v>0.21505376344086358</v>
      </c>
      <c r="O70" s="8"/>
    </row>
    <row r="71" spans="1:15" x14ac:dyDescent="0.35">
      <c r="A71" s="91"/>
      <c r="B71" s="77"/>
      <c r="C71" s="1" t="s">
        <v>18</v>
      </c>
      <c r="D71" s="2">
        <v>686</v>
      </c>
      <c r="E71" s="2">
        <v>685</v>
      </c>
      <c r="F71" s="2">
        <f t="shared" si="0"/>
        <v>1</v>
      </c>
      <c r="G71" s="3">
        <f t="shared" si="1"/>
        <v>0.14577259475218796</v>
      </c>
      <c r="H71" s="2">
        <v>668</v>
      </c>
      <c r="I71" s="2">
        <f t="shared" si="2"/>
        <v>17</v>
      </c>
      <c r="J71" s="16">
        <f t="shared" si="3"/>
        <v>2.4817518248175219</v>
      </c>
      <c r="K71" s="2">
        <v>606</v>
      </c>
      <c r="L71" s="2">
        <f t="shared" si="4"/>
        <v>62</v>
      </c>
      <c r="M71" s="58">
        <f t="shared" si="5"/>
        <v>9.2814371257484964</v>
      </c>
      <c r="N71" s="50">
        <f t="shared" si="6"/>
        <v>11.908961545318206</v>
      </c>
      <c r="O71" s="8"/>
    </row>
    <row r="72" spans="1:15" x14ac:dyDescent="0.35">
      <c r="A72" s="91"/>
      <c r="B72" s="77"/>
      <c r="C72" s="1" t="s">
        <v>19</v>
      </c>
      <c r="D72" s="2">
        <v>87.5</v>
      </c>
      <c r="E72" s="2">
        <v>87</v>
      </c>
      <c r="F72" s="2">
        <f t="shared" si="0"/>
        <v>0.5</v>
      </c>
      <c r="G72" s="3">
        <f t="shared" si="1"/>
        <v>0.5714285714285694</v>
      </c>
      <c r="H72" s="2">
        <v>70</v>
      </c>
      <c r="I72" s="2">
        <f t="shared" si="2"/>
        <v>17</v>
      </c>
      <c r="J72" s="16">
        <f t="shared" si="3"/>
        <v>19.540229885057471</v>
      </c>
      <c r="K72" s="2">
        <v>26</v>
      </c>
      <c r="L72" s="2">
        <f t="shared" si="4"/>
        <v>44</v>
      </c>
      <c r="M72" s="58">
        <f t="shared" si="5"/>
        <v>62.857142857142854</v>
      </c>
      <c r="N72" s="50">
        <f t="shared" si="6"/>
        <v>82.968801313628887</v>
      </c>
      <c r="O72" s="8"/>
    </row>
    <row r="73" spans="1:15" x14ac:dyDescent="0.35">
      <c r="A73" s="91"/>
      <c r="B73" s="77"/>
      <c r="C73" s="1" t="s">
        <v>27</v>
      </c>
      <c r="D73" s="2">
        <v>1830</v>
      </c>
      <c r="E73" s="2">
        <v>1829</v>
      </c>
      <c r="F73" s="2">
        <f t="shared" si="0"/>
        <v>1</v>
      </c>
      <c r="G73" s="3">
        <f t="shared" si="1"/>
        <v>5.4644808743162798E-2</v>
      </c>
      <c r="H73" s="2">
        <v>1814</v>
      </c>
      <c r="I73" s="2">
        <f t="shared" si="2"/>
        <v>15</v>
      </c>
      <c r="J73" s="16">
        <f t="shared" si="3"/>
        <v>0.82012028430835926</v>
      </c>
      <c r="K73" s="2">
        <v>1765</v>
      </c>
      <c r="L73" s="2">
        <f t="shared" si="4"/>
        <v>49</v>
      </c>
      <c r="M73" s="58">
        <f t="shared" si="5"/>
        <v>2.7012127894156492</v>
      </c>
      <c r="N73" s="50">
        <f t="shared" si="6"/>
        <v>3.5759778824671713</v>
      </c>
      <c r="O73" s="8"/>
    </row>
    <row r="74" spans="1:15" ht="29.5" customHeight="1" x14ac:dyDescent="0.35">
      <c r="A74" s="91"/>
      <c r="B74" s="77"/>
      <c r="C74" s="1" t="s">
        <v>22</v>
      </c>
      <c r="D74" s="2">
        <v>1.9</v>
      </c>
      <c r="E74" s="2">
        <v>1.9</v>
      </c>
      <c r="F74" s="2">
        <f t="shared" si="0"/>
        <v>0</v>
      </c>
      <c r="G74" s="3">
        <f t="shared" si="1"/>
        <v>0</v>
      </c>
      <c r="H74" s="2">
        <v>1.6</v>
      </c>
      <c r="I74" s="2">
        <f t="shared" si="2"/>
        <v>0.29999999999999982</v>
      </c>
      <c r="J74" s="16">
        <f t="shared" si="3"/>
        <v>15.78947368421052</v>
      </c>
      <c r="K74" s="2">
        <v>0.4</v>
      </c>
      <c r="L74" s="2">
        <f t="shared" si="4"/>
        <v>1.2000000000000002</v>
      </c>
      <c r="M74" s="58">
        <f t="shared" si="5"/>
        <v>75</v>
      </c>
      <c r="N74" s="50">
        <f t="shared" si="6"/>
        <v>90.78947368421052</v>
      </c>
      <c r="O74" s="8"/>
    </row>
    <row r="75" spans="1:15" x14ac:dyDescent="0.35">
      <c r="A75" s="91"/>
      <c r="B75" s="77"/>
      <c r="C75" s="1" t="s">
        <v>23</v>
      </c>
      <c r="D75" s="2">
        <v>0</v>
      </c>
      <c r="E75" s="2">
        <v>0</v>
      </c>
      <c r="F75" s="2">
        <f t="shared" si="0"/>
        <v>0</v>
      </c>
      <c r="G75" s="3">
        <v>0</v>
      </c>
      <c r="H75" s="2">
        <v>0</v>
      </c>
      <c r="I75" s="2">
        <f t="shared" si="2"/>
        <v>0</v>
      </c>
      <c r="J75" s="16">
        <v>0</v>
      </c>
      <c r="K75" s="2">
        <v>0</v>
      </c>
      <c r="L75" s="2">
        <f t="shared" si="4"/>
        <v>0</v>
      </c>
      <c r="M75" s="58">
        <v>0</v>
      </c>
      <c r="N75" s="50">
        <f t="shared" si="6"/>
        <v>0</v>
      </c>
      <c r="O75" s="8"/>
    </row>
    <row r="76" spans="1:15" x14ac:dyDescent="0.35">
      <c r="A76" s="91"/>
      <c r="B76" s="77"/>
      <c r="C76" s="1" t="s">
        <v>24</v>
      </c>
      <c r="D76" s="2">
        <v>725</v>
      </c>
      <c r="E76" s="2">
        <v>721</v>
      </c>
      <c r="F76" s="2">
        <f t="shared" si="0"/>
        <v>4</v>
      </c>
      <c r="G76" s="3">
        <f t="shared" si="1"/>
        <v>0.55172413793103203</v>
      </c>
      <c r="H76" s="2">
        <v>600</v>
      </c>
      <c r="I76" s="2">
        <f t="shared" si="2"/>
        <v>121</v>
      </c>
      <c r="J76" s="16">
        <f t="shared" si="3"/>
        <v>16.782246879334252</v>
      </c>
      <c r="K76" s="2">
        <v>235</v>
      </c>
      <c r="L76" s="2">
        <f t="shared" si="4"/>
        <v>365</v>
      </c>
      <c r="M76" s="58">
        <f t="shared" si="5"/>
        <v>60.833333333333336</v>
      </c>
      <c r="N76" s="50">
        <f t="shared" si="6"/>
        <v>78.167304350598613</v>
      </c>
      <c r="O76" s="8"/>
    </row>
    <row r="77" spans="1:15" ht="15" thickBot="1" x14ac:dyDescent="0.4">
      <c r="A77" s="92"/>
      <c r="B77" s="78"/>
      <c r="C77" s="10" t="s">
        <v>26</v>
      </c>
      <c r="D77" s="11">
        <v>2.6</v>
      </c>
      <c r="E77" s="11">
        <v>2.6</v>
      </c>
      <c r="F77" s="24">
        <f t="shared" si="0"/>
        <v>0</v>
      </c>
      <c r="G77" s="29">
        <f t="shared" si="1"/>
        <v>0</v>
      </c>
      <c r="H77" s="24">
        <v>2.6</v>
      </c>
      <c r="I77" s="24">
        <f t="shared" si="2"/>
        <v>0</v>
      </c>
      <c r="J77" s="33">
        <f t="shared" si="3"/>
        <v>0</v>
      </c>
      <c r="K77" s="24">
        <v>2.6</v>
      </c>
      <c r="L77" s="24">
        <f t="shared" si="4"/>
        <v>0</v>
      </c>
      <c r="M77" s="59">
        <f t="shared" si="5"/>
        <v>0</v>
      </c>
      <c r="N77" s="51">
        <f t="shared" si="6"/>
        <v>0</v>
      </c>
      <c r="O77" s="8"/>
    </row>
    <row r="78" spans="1:15" ht="29" customHeight="1" thickTop="1" x14ac:dyDescent="0.35">
      <c r="A78" s="96" t="s">
        <v>61</v>
      </c>
      <c r="B78" s="97" t="s">
        <v>53</v>
      </c>
      <c r="C78" s="13" t="s">
        <v>35</v>
      </c>
      <c r="D78" s="14">
        <v>1020</v>
      </c>
      <c r="E78" s="14">
        <v>1020</v>
      </c>
      <c r="F78" s="14">
        <f t="shared" si="0"/>
        <v>0</v>
      </c>
      <c r="G78" s="15">
        <f t="shared" si="1"/>
        <v>0</v>
      </c>
      <c r="H78" s="14">
        <v>1020</v>
      </c>
      <c r="I78" s="14">
        <f t="shared" si="2"/>
        <v>0</v>
      </c>
      <c r="J78" s="18">
        <f t="shared" si="3"/>
        <v>0</v>
      </c>
      <c r="K78" s="14">
        <v>1020</v>
      </c>
      <c r="L78" s="14">
        <f t="shared" si="4"/>
        <v>0</v>
      </c>
      <c r="M78" s="55">
        <f t="shared" si="5"/>
        <v>0</v>
      </c>
      <c r="N78" s="49">
        <f t="shared" si="6"/>
        <v>0</v>
      </c>
      <c r="O78" s="8"/>
    </row>
    <row r="79" spans="1:15" ht="29" customHeight="1" x14ac:dyDescent="0.35">
      <c r="A79" s="91"/>
      <c r="B79" s="98"/>
      <c r="C79" s="1" t="s">
        <v>36</v>
      </c>
      <c r="D79" s="2">
        <v>171</v>
      </c>
      <c r="E79" s="2">
        <v>171</v>
      </c>
      <c r="F79" s="2">
        <f t="shared" si="0"/>
        <v>0</v>
      </c>
      <c r="G79" s="3">
        <f t="shared" si="1"/>
        <v>0</v>
      </c>
      <c r="H79" s="2">
        <v>171</v>
      </c>
      <c r="I79" s="2">
        <f t="shared" si="2"/>
        <v>0</v>
      </c>
      <c r="J79" s="16">
        <f t="shared" si="3"/>
        <v>0</v>
      </c>
      <c r="K79" s="2">
        <v>171</v>
      </c>
      <c r="L79" s="2">
        <f t="shared" si="4"/>
        <v>0</v>
      </c>
      <c r="M79" s="56">
        <f t="shared" si="5"/>
        <v>0</v>
      </c>
      <c r="N79" s="50">
        <f t="shared" si="6"/>
        <v>0</v>
      </c>
      <c r="O79" s="8"/>
    </row>
    <row r="80" spans="1:15" ht="29" customHeight="1" x14ac:dyDescent="0.35">
      <c r="A80" s="91"/>
      <c r="B80" s="98"/>
      <c r="C80" s="1" t="s">
        <v>37</v>
      </c>
      <c r="D80" s="2">
        <v>8.1300000000000008</v>
      </c>
      <c r="E80" s="2">
        <v>8.1300000000000008</v>
      </c>
      <c r="F80" s="2">
        <f t="shared" si="0"/>
        <v>0</v>
      </c>
      <c r="G80" s="3">
        <f t="shared" si="1"/>
        <v>0</v>
      </c>
      <c r="H80" s="2">
        <v>8.1300000000000008</v>
      </c>
      <c r="I80" s="2">
        <f t="shared" si="2"/>
        <v>0</v>
      </c>
      <c r="J80" s="16">
        <f t="shared" si="3"/>
        <v>0</v>
      </c>
      <c r="K80" s="2">
        <v>8.1300000000000008</v>
      </c>
      <c r="L80" s="2">
        <f t="shared" si="4"/>
        <v>0</v>
      </c>
      <c r="M80" s="56">
        <f t="shared" si="5"/>
        <v>0</v>
      </c>
      <c r="N80" s="50">
        <f t="shared" si="6"/>
        <v>0</v>
      </c>
      <c r="O80" s="8"/>
    </row>
    <row r="81" spans="1:15" ht="29" customHeight="1" thickBot="1" x14ac:dyDescent="0.4">
      <c r="A81" s="91"/>
      <c r="B81" s="99"/>
      <c r="C81" s="10" t="s">
        <v>38</v>
      </c>
      <c r="D81" s="11">
        <v>18</v>
      </c>
      <c r="E81" s="11">
        <v>18</v>
      </c>
      <c r="F81" s="24">
        <f t="shared" si="0"/>
        <v>0</v>
      </c>
      <c r="G81" s="29">
        <f t="shared" si="1"/>
        <v>0</v>
      </c>
      <c r="H81" s="24">
        <v>18</v>
      </c>
      <c r="I81" s="24">
        <f t="shared" si="2"/>
        <v>0</v>
      </c>
      <c r="J81" s="33">
        <f t="shared" si="3"/>
        <v>0</v>
      </c>
      <c r="K81" s="24">
        <v>18</v>
      </c>
      <c r="L81" s="24">
        <f t="shared" si="4"/>
        <v>0</v>
      </c>
      <c r="M81" s="59">
        <f t="shared" si="5"/>
        <v>0</v>
      </c>
      <c r="N81" s="51">
        <f t="shared" si="6"/>
        <v>0</v>
      </c>
      <c r="O81" s="8"/>
    </row>
    <row r="82" spans="1:15" ht="29.5" customHeight="1" thickTop="1" x14ac:dyDescent="0.35">
      <c r="A82" s="91"/>
      <c r="B82" s="87" t="s">
        <v>54</v>
      </c>
      <c r="C82" s="13" t="s">
        <v>35</v>
      </c>
      <c r="D82" s="14">
        <v>1020</v>
      </c>
      <c r="E82" s="14">
        <v>1020</v>
      </c>
      <c r="F82" s="14">
        <f t="shared" ref="F82:F85" si="18">D82-E82</f>
        <v>0</v>
      </c>
      <c r="G82" s="15">
        <f t="shared" ref="G82:G85" si="19">100-(E82*100/D82)</f>
        <v>0</v>
      </c>
      <c r="H82" s="14">
        <v>1020</v>
      </c>
      <c r="I82" s="14">
        <f t="shared" ref="I82:I85" si="20">E82-H82</f>
        <v>0</v>
      </c>
      <c r="J82" s="18">
        <f t="shared" ref="J82:J85" si="21">100-(H82*100/E82)</f>
        <v>0</v>
      </c>
      <c r="K82" s="14">
        <v>1020</v>
      </c>
      <c r="L82" s="14">
        <f t="shared" ref="L82:L85" si="22">H82-K82</f>
        <v>0</v>
      </c>
      <c r="M82" s="37">
        <f t="shared" ref="M82:M85" si="23">100-(K82*100/H82)</f>
        <v>0</v>
      </c>
      <c r="N82" s="49">
        <f t="shared" ref="N82:N85" si="24">G82+J82+M82</f>
        <v>0</v>
      </c>
      <c r="O82" s="8"/>
    </row>
    <row r="83" spans="1:15" x14ac:dyDescent="0.35">
      <c r="A83" s="91"/>
      <c r="B83" s="88"/>
      <c r="C83" s="1" t="s">
        <v>36</v>
      </c>
      <c r="D83" s="2">
        <v>171</v>
      </c>
      <c r="E83" s="2">
        <v>171</v>
      </c>
      <c r="F83" s="2">
        <f t="shared" si="18"/>
        <v>0</v>
      </c>
      <c r="G83" s="3">
        <f t="shared" si="19"/>
        <v>0</v>
      </c>
      <c r="H83" s="2">
        <v>171</v>
      </c>
      <c r="I83" s="2">
        <f t="shared" si="20"/>
        <v>0</v>
      </c>
      <c r="J83" s="16">
        <f t="shared" si="21"/>
        <v>0</v>
      </c>
      <c r="K83" s="2">
        <v>171</v>
      </c>
      <c r="L83" s="2">
        <f t="shared" si="22"/>
        <v>0</v>
      </c>
      <c r="M83" s="38">
        <f t="shared" si="23"/>
        <v>0</v>
      </c>
      <c r="N83" s="50">
        <f t="shared" si="24"/>
        <v>0</v>
      </c>
      <c r="O83" s="8"/>
    </row>
    <row r="84" spans="1:15" x14ac:dyDescent="0.35">
      <c r="A84" s="91"/>
      <c r="B84" s="88"/>
      <c r="C84" s="1" t="s">
        <v>37</v>
      </c>
      <c r="D84" s="2">
        <v>8.1300000000000008</v>
      </c>
      <c r="E84" s="2">
        <v>8.1300000000000008</v>
      </c>
      <c r="F84" s="2">
        <f t="shared" si="18"/>
        <v>0</v>
      </c>
      <c r="G84" s="3">
        <f t="shared" si="19"/>
        <v>0</v>
      </c>
      <c r="H84" s="2">
        <v>8.1300000000000008</v>
      </c>
      <c r="I84" s="2">
        <f t="shared" si="20"/>
        <v>0</v>
      </c>
      <c r="J84" s="16">
        <f t="shared" si="21"/>
        <v>0</v>
      </c>
      <c r="K84" s="2">
        <v>8.1300000000000008</v>
      </c>
      <c r="L84" s="2">
        <f t="shared" si="22"/>
        <v>0</v>
      </c>
      <c r="M84" s="38">
        <f t="shared" si="23"/>
        <v>0</v>
      </c>
      <c r="N84" s="50">
        <f t="shared" si="24"/>
        <v>0</v>
      </c>
      <c r="O84" s="8"/>
    </row>
    <row r="85" spans="1:15" ht="15" thickBot="1" x14ac:dyDescent="0.4">
      <c r="A85" s="91"/>
      <c r="B85" s="89"/>
      <c r="C85" s="10" t="s">
        <v>38</v>
      </c>
      <c r="D85" s="11">
        <v>18</v>
      </c>
      <c r="E85" s="11">
        <v>18</v>
      </c>
      <c r="F85" s="11">
        <f t="shared" si="18"/>
        <v>0</v>
      </c>
      <c r="G85" s="12">
        <f t="shared" si="19"/>
        <v>0</v>
      </c>
      <c r="H85" s="11">
        <v>18</v>
      </c>
      <c r="I85" s="11">
        <f t="shared" si="20"/>
        <v>0</v>
      </c>
      <c r="J85" s="17">
        <f t="shared" si="21"/>
        <v>0</v>
      </c>
      <c r="K85" s="11">
        <v>18</v>
      </c>
      <c r="L85" s="11">
        <f t="shared" si="22"/>
        <v>0</v>
      </c>
      <c r="M85" s="39">
        <f t="shared" si="23"/>
        <v>0</v>
      </c>
      <c r="N85" s="51">
        <f t="shared" si="24"/>
        <v>0</v>
      </c>
      <c r="O85" s="8"/>
    </row>
    <row r="86" spans="1:15" ht="15" thickTop="1" x14ac:dyDescent="0.35">
      <c r="A86" s="91"/>
      <c r="B86" s="76" t="s">
        <v>55</v>
      </c>
      <c r="C86" s="13" t="s">
        <v>35</v>
      </c>
      <c r="D86" s="14">
        <v>1020</v>
      </c>
      <c r="E86" s="14">
        <v>1019.9</v>
      </c>
      <c r="F86" s="14">
        <f t="shared" si="0"/>
        <v>0.10000000000002274</v>
      </c>
      <c r="G86" s="15">
        <f t="shared" si="1"/>
        <v>9.8039215686327452E-3</v>
      </c>
      <c r="H86" s="25">
        <v>995</v>
      </c>
      <c r="I86" s="14">
        <f t="shared" si="2"/>
        <v>24.899999999999977</v>
      </c>
      <c r="J86" s="18">
        <f t="shared" si="3"/>
        <v>2.4414158250808811</v>
      </c>
      <c r="K86" s="25">
        <v>903</v>
      </c>
      <c r="L86" s="14">
        <f t="shared" si="4"/>
        <v>92</v>
      </c>
      <c r="M86" s="55">
        <f t="shared" si="5"/>
        <v>9.2462311557789008</v>
      </c>
      <c r="N86" s="49">
        <f t="shared" si="6"/>
        <v>11.697450902428415</v>
      </c>
      <c r="O86" s="8"/>
    </row>
    <row r="87" spans="1:15" x14ac:dyDescent="0.35">
      <c r="A87" s="91"/>
      <c r="B87" s="77"/>
      <c r="C87" s="1" t="s">
        <v>36</v>
      </c>
      <c r="D87" s="2">
        <v>171</v>
      </c>
      <c r="E87" s="2">
        <v>171</v>
      </c>
      <c r="F87" s="2">
        <f t="shared" si="0"/>
        <v>0</v>
      </c>
      <c r="G87" s="3">
        <f t="shared" si="1"/>
        <v>0</v>
      </c>
      <c r="H87" s="2">
        <v>170</v>
      </c>
      <c r="I87" s="2">
        <f t="shared" si="2"/>
        <v>1</v>
      </c>
      <c r="J87" s="16">
        <f t="shared" si="3"/>
        <v>0.58479532163742931</v>
      </c>
      <c r="K87" s="2">
        <v>165</v>
      </c>
      <c r="L87" s="2">
        <f t="shared" si="4"/>
        <v>5</v>
      </c>
      <c r="M87" s="58">
        <f t="shared" si="5"/>
        <v>2.941176470588232</v>
      </c>
      <c r="N87" s="50">
        <f t="shared" si="6"/>
        <v>3.5259717922256613</v>
      </c>
      <c r="O87" s="8"/>
    </row>
    <row r="88" spans="1:15" x14ac:dyDescent="0.35">
      <c r="A88" s="91"/>
      <c r="B88" s="77"/>
      <c r="C88" s="1" t="s">
        <v>37</v>
      </c>
      <c r="D88" s="2">
        <v>8.1300000000000008</v>
      </c>
      <c r="E88" s="2">
        <v>8.1300000000000008</v>
      </c>
      <c r="F88" s="2">
        <f t="shared" si="0"/>
        <v>0</v>
      </c>
      <c r="G88" s="3">
        <f t="shared" si="1"/>
        <v>0</v>
      </c>
      <c r="H88" s="2">
        <v>8.1300000000000008</v>
      </c>
      <c r="I88" s="2">
        <f t="shared" si="2"/>
        <v>0</v>
      </c>
      <c r="J88" s="16">
        <f t="shared" si="3"/>
        <v>0</v>
      </c>
      <c r="K88" s="2">
        <v>8.1300000000000008</v>
      </c>
      <c r="L88" s="2">
        <f t="shared" si="4"/>
        <v>0</v>
      </c>
      <c r="M88" s="58">
        <f t="shared" si="5"/>
        <v>0</v>
      </c>
      <c r="N88" s="50">
        <f t="shared" si="6"/>
        <v>0</v>
      </c>
      <c r="O88" s="8"/>
    </row>
    <row r="89" spans="1:15" ht="15" thickBot="1" x14ac:dyDescent="0.4">
      <c r="A89" s="91"/>
      <c r="B89" s="78"/>
      <c r="C89" s="10" t="s">
        <v>38</v>
      </c>
      <c r="D89" s="11">
        <v>18</v>
      </c>
      <c r="E89" s="11">
        <v>18</v>
      </c>
      <c r="F89" s="24">
        <f t="shared" si="0"/>
        <v>0</v>
      </c>
      <c r="G89" s="29">
        <f t="shared" si="1"/>
        <v>0</v>
      </c>
      <c r="H89" s="24">
        <v>18</v>
      </c>
      <c r="I89" s="24">
        <f t="shared" si="2"/>
        <v>0</v>
      </c>
      <c r="J89" s="33">
        <f t="shared" si="3"/>
        <v>0</v>
      </c>
      <c r="K89" s="24">
        <v>18</v>
      </c>
      <c r="L89" s="24">
        <f t="shared" si="4"/>
        <v>0</v>
      </c>
      <c r="M89" s="59">
        <f t="shared" si="5"/>
        <v>0</v>
      </c>
      <c r="N89" s="51">
        <f t="shared" si="6"/>
        <v>0</v>
      </c>
      <c r="O89" s="8"/>
    </row>
    <row r="90" spans="1:15" ht="43" customHeight="1" thickTop="1" x14ac:dyDescent="0.35">
      <c r="A90" s="91"/>
      <c r="B90" s="76" t="s">
        <v>56</v>
      </c>
      <c r="C90" s="13" t="s">
        <v>35</v>
      </c>
      <c r="D90" s="14">
        <v>1020</v>
      </c>
      <c r="E90" s="14">
        <v>1019.9</v>
      </c>
      <c r="F90" s="14">
        <f t="shared" ref="F90:F172" si="25">D90-E90</f>
        <v>0.10000000000002274</v>
      </c>
      <c r="G90" s="15">
        <f t="shared" ref="G90:G172" si="26">100-(E90*100/D90)</f>
        <v>9.8039215686327452E-3</v>
      </c>
      <c r="H90" s="14">
        <v>995</v>
      </c>
      <c r="I90" s="14">
        <f t="shared" ref="I90:I172" si="27">E90-H90</f>
        <v>24.899999999999977</v>
      </c>
      <c r="J90" s="18">
        <f t="shared" ref="J90:J172" si="28">100-(H90*100/E90)</f>
        <v>2.4414158250808811</v>
      </c>
      <c r="K90" s="14">
        <v>903</v>
      </c>
      <c r="L90" s="14">
        <f t="shared" ref="L90:L172" si="29">H90-K90</f>
        <v>92</v>
      </c>
      <c r="M90" s="55">
        <f t="shared" ref="M90:M172" si="30">100-(K90*100/H90)</f>
        <v>9.2462311557789008</v>
      </c>
      <c r="N90" s="49">
        <f t="shared" ref="N90:N172" si="31">G90+J90+M90</f>
        <v>11.697450902428415</v>
      </c>
      <c r="O90" s="8"/>
    </row>
    <row r="91" spans="1:15" ht="43" customHeight="1" x14ac:dyDescent="0.35">
      <c r="A91" s="91"/>
      <c r="B91" s="77"/>
      <c r="C91" s="1" t="s">
        <v>36</v>
      </c>
      <c r="D91" s="2">
        <v>171</v>
      </c>
      <c r="E91" s="2">
        <v>171</v>
      </c>
      <c r="F91" s="2">
        <f t="shared" si="25"/>
        <v>0</v>
      </c>
      <c r="G91" s="3">
        <f t="shared" si="26"/>
        <v>0</v>
      </c>
      <c r="H91" s="2">
        <v>170</v>
      </c>
      <c r="I91" s="2">
        <f t="shared" si="27"/>
        <v>1</v>
      </c>
      <c r="J91" s="16">
        <f t="shared" si="28"/>
        <v>0.58479532163742931</v>
      </c>
      <c r="K91" s="2">
        <v>165</v>
      </c>
      <c r="L91" s="2">
        <f t="shared" si="29"/>
        <v>5</v>
      </c>
      <c r="M91" s="58">
        <f t="shared" si="30"/>
        <v>2.941176470588232</v>
      </c>
      <c r="N91" s="50">
        <f t="shared" si="31"/>
        <v>3.5259717922256613</v>
      </c>
      <c r="O91" s="8"/>
    </row>
    <row r="92" spans="1:15" ht="43" customHeight="1" x14ac:dyDescent="0.35">
      <c r="A92" s="91"/>
      <c r="B92" s="77"/>
      <c r="C92" s="1" t="s">
        <v>37</v>
      </c>
      <c r="D92" s="2">
        <v>8.1300000000000008</v>
      </c>
      <c r="E92" s="2">
        <v>8.1300000000000008</v>
      </c>
      <c r="F92" s="2">
        <f t="shared" si="25"/>
        <v>0</v>
      </c>
      <c r="G92" s="3">
        <f t="shared" si="26"/>
        <v>0</v>
      </c>
      <c r="H92" s="2">
        <v>8.1300000000000008</v>
      </c>
      <c r="I92" s="2">
        <f t="shared" si="27"/>
        <v>0</v>
      </c>
      <c r="J92" s="16">
        <f t="shared" si="28"/>
        <v>0</v>
      </c>
      <c r="K92" s="2">
        <v>8.1300000000000008</v>
      </c>
      <c r="L92" s="2">
        <f t="shared" si="29"/>
        <v>0</v>
      </c>
      <c r="M92" s="58">
        <f t="shared" si="30"/>
        <v>0</v>
      </c>
      <c r="N92" s="50">
        <f t="shared" si="31"/>
        <v>0</v>
      </c>
      <c r="O92" s="8"/>
    </row>
    <row r="93" spans="1:15" ht="43" customHeight="1" thickBot="1" x14ac:dyDescent="0.4">
      <c r="A93" s="91"/>
      <c r="B93" s="78"/>
      <c r="C93" s="10" t="s">
        <v>38</v>
      </c>
      <c r="D93" s="11">
        <v>18</v>
      </c>
      <c r="E93" s="11">
        <v>18</v>
      </c>
      <c r="F93" s="24">
        <f t="shared" si="25"/>
        <v>0</v>
      </c>
      <c r="G93" s="29">
        <f t="shared" si="26"/>
        <v>0</v>
      </c>
      <c r="H93" s="24">
        <v>18</v>
      </c>
      <c r="I93" s="24">
        <f t="shared" si="27"/>
        <v>0</v>
      </c>
      <c r="J93" s="33">
        <f t="shared" si="28"/>
        <v>0</v>
      </c>
      <c r="K93" s="24">
        <v>18</v>
      </c>
      <c r="L93" s="24">
        <f t="shared" si="29"/>
        <v>0</v>
      </c>
      <c r="M93" s="59">
        <f t="shared" si="30"/>
        <v>0</v>
      </c>
      <c r="N93" s="51">
        <f t="shared" si="31"/>
        <v>0</v>
      </c>
      <c r="O93" s="8"/>
    </row>
    <row r="94" spans="1:15" ht="15" thickTop="1" x14ac:dyDescent="0.35">
      <c r="A94" s="91"/>
      <c r="B94" s="76" t="s">
        <v>57</v>
      </c>
      <c r="C94" s="13" t="s">
        <v>21</v>
      </c>
      <c r="D94" s="14">
        <v>1252</v>
      </c>
      <c r="E94" s="14">
        <v>1252</v>
      </c>
      <c r="F94" s="14">
        <f t="shared" si="25"/>
        <v>0</v>
      </c>
      <c r="G94" s="15">
        <f t="shared" si="26"/>
        <v>0</v>
      </c>
      <c r="H94" s="14">
        <v>1252</v>
      </c>
      <c r="I94" s="14">
        <f t="shared" si="27"/>
        <v>0</v>
      </c>
      <c r="J94" s="18">
        <f t="shared" si="28"/>
        <v>0</v>
      </c>
      <c r="K94" s="14">
        <v>1252</v>
      </c>
      <c r="L94" s="14">
        <f t="shared" si="29"/>
        <v>0</v>
      </c>
      <c r="M94" s="55">
        <f t="shared" si="30"/>
        <v>0</v>
      </c>
      <c r="N94" s="49">
        <f t="shared" si="31"/>
        <v>0</v>
      </c>
      <c r="O94" s="8"/>
    </row>
    <row r="95" spans="1:15" x14ac:dyDescent="0.35">
      <c r="A95" s="91"/>
      <c r="B95" s="77"/>
      <c r="C95" s="1" t="s">
        <v>25</v>
      </c>
      <c r="D95" s="2">
        <v>980</v>
      </c>
      <c r="E95" s="2">
        <v>980</v>
      </c>
      <c r="F95" s="2">
        <f t="shared" si="25"/>
        <v>0</v>
      </c>
      <c r="G95" s="3">
        <f t="shared" si="26"/>
        <v>0</v>
      </c>
      <c r="H95" s="2">
        <v>980</v>
      </c>
      <c r="I95" s="2">
        <f t="shared" si="27"/>
        <v>0</v>
      </c>
      <c r="J95" s="16">
        <f t="shared" si="28"/>
        <v>0</v>
      </c>
      <c r="K95" s="2">
        <v>980</v>
      </c>
      <c r="L95" s="2">
        <f t="shared" si="29"/>
        <v>0</v>
      </c>
      <c r="M95" s="58">
        <f t="shared" si="30"/>
        <v>0</v>
      </c>
      <c r="N95" s="50">
        <f t="shared" si="31"/>
        <v>0</v>
      </c>
      <c r="O95" s="8"/>
    </row>
    <row r="96" spans="1:15" x14ac:dyDescent="0.35">
      <c r="A96" s="91"/>
      <c r="B96" s="77"/>
      <c r="C96" s="1" t="s">
        <v>12</v>
      </c>
      <c r="D96" s="2">
        <v>0.185</v>
      </c>
      <c r="E96" s="2">
        <v>0.185</v>
      </c>
      <c r="F96" s="2">
        <f t="shared" si="25"/>
        <v>0</v>
      </c>
      <c r="G96" s="3">
        <f t="shared" si="26"/>
        <v>0</v>
      </c>
      <c r="H96" s="2">
        <v>0.185</v>
      </c>
      <c r="I96" s="2">
        <f t="shared" si="27"/>
        <v>0</v>
      </c>
      <c r="J96" s="16">
        <f t="shared" si="28"/>
        <v>0</v>
      </c>
      <c r="K96" s="2">
        <v>0.185</v>
      </c>
      <c r="L96" s="2">
        <f t="shared" si="29"/>
        <v>0</v>
      </c>
      <c r="M96" s="58">
        <f t="shared" si="30"/>
        <v>0</v>
      </c>
      <c r="N96" s="50">
        <f t="shared" si="31"/>
        <v>0</v>
      </c>
      <c r="O96" s="8"/>
    </row>
    <row r="97" spans="1:15" x14ac:dyDescent="0.35">
      <c r="A97" s="91"/>
      <c r="B97" s="77"/>
      <c r="C97" s="1" t="s">
        <v>13</v>
      </c>
      <c r="D97" s="2">
        <v>0</v>
      </c>
      <c r="E97" s="2">
        <v>0</v>
      </c>
      <c r="F97" s="2">
        <f t="shared" si="25"/>
        <v>0</v>
      </c>
      <c r="G97" s="3">
        <v>0</v>
      </c>
      <c r="H97" s="2">
        <v>0</v>
      </c>
      <c r="I97" s="2">
        <f t="shared" si="27"/>
        <v>0</v>
      </c>
      <c r="J97" s="16">
        <v>0</v>
      </c>
      <c r="K97" s="2">
        <v>0</v>
      </c>
      <c r="L97" s="2">
        <f t="shared" si="29"/>
        <v>0</v>
      </c>
      <c r="M97" s="58">
        <v>0</v>
      </c>
      <c r="N97" s="50">
        <f t="shared" si="31"/>
        <v>0</v>
      </c>
      <c r="O97" s="8"/>
    </row>
    <row r="98" spans="1:15" x14ac:dyDescent="0.35">
      <c r="A98" s="91"/>
      <c r="B98" s="77"/>
      <c r="C98" s="1" t="s">
        <v>14</v>
      </c>
      <c r="D98" s="2">
        <v>329</v>
      </c>
      <c r="E98" s="2">
        <v>329</v>
      </c>
      <c r="F98" s="2">
        <f t="shared" si="25"/>
        <v>0</v>
      </c>
      <c r="G98" s="3">
        <f t="shared" si="26"/>
        <v>0</v>
      </c>
      <c r="H98" s="2">
        <v>329</v>
      </c>
      <c r="I98" s="2">
        <f t="shared" si="27"/>
        <v>0</v>
      </c>
      <c r="J98" s="16">
        <f t="shared" si="28"/>
        <v>0</v>
      </c>
      <c r="K98" s="2">
        <v>329</v>
      </c>
      <c r="L98" s="2">
        <f t="shared" si="29"/>
        <v>0</v>
      </c>
      <c r="M98" s="58">
        <f t="shared" si="30"/>
        <v>0</v>
      </c>
      <c r="N98" s="50">
        <f t="shared" si="31"/>
        <v>0</v>
      </c>
      <c r="O98" s="8"/>
    </row>
    <row r="99" spans="1:15" x14ac:dyDescent="0.35">
      <c r="A99" s="91"/>
      <c r="B99" s="77"/>
      <c r="C99" s="1" t="s">
        <v>15</v>
      </c>
      <c r="D99" s="2">
        <v>3.6</v>
      </c>
      <c r="E99" s="2">
        <v>3.6</v>
      </c>
      <c r="F99" s="2">
        <f t="shared" si="25"/>
        <v>0</v>
      </c>
      <c r="G99" s="3">
        <f t="shared" si="26"/>
        <v>0</v>
      </c>
      <c r="H99" s="2">
        <v>3.6</v>
      </c>
      <c r="I99" s="2">
        <f t="shared" si="27"/>
        <v>0</v>
      </c>
      <c r="J99" s="16">
        <f t="shared" si="28"/>
        <v>0</v>
      </c>
      <c r="K99" s="2">
        <v>3.6</v>
      </c>
      <c r="L99" s="2">
        <f t="shared" si="29"/>
        <v>0</v>
      </c>
      <c r="M99" s="58">
        <f t="shared" si="30"/>
        <v>0</v>
      </c>
      <c r="N99" s="50">
        <f t="shared" si="31"/>
        <v>0</v>
      </c>
      <c r="O99" s="8"/>
    </row>
    <row r="100" spans="1:15" x14ac:dyDescent="0.35">
      <c r="A100" s="91"/>
      <c r="B100" s="77"/>
      <c r="C100" s="1" t="s">
        <v>16</v>
      </c>
      <c r="D100" s="2">
        <v>1.28</v>
      </c>
      <c r="E100" s="2">
        <v>1.28</v>
      </c>
      <c r="F100" s="2">
        <f t="shared" si="25"/>
        <v>0</v>
      </c>
      <c r="G100" s="3">
        <f t="shared" si="26"/>
        <v>0</v>
      </c>
      <c r="H100" s="2">
        <v>1.28</v>
      </c>
      <c r="I100" s="2">
        <f t="shared" si="27"/>
        <v>0</v>
      </c>
      <c r="J100" s="16">
        <f t="shared" si="28"/>
        <v>0</v>
      </c>
      <c r="K100" s="2">
        <v>1.28</v>
      </c>
      <c r="L100" s="2">
        <f t="shared" si="29"/>
        <v>0</v>
      </c>
      <c r="M100" s="58">
        <f t="shared" si="30"/>
        <v>0</v>
      </c>
      <c r="N100" s="50">
        <f t="shared" si="31"/>
        <v>0</v>
      </c>
      <c r="O100" s="8"/>
    </row>
    <row r="101" spans="1:15" x14ac:dyDescent="0.35">
      <c r="A101" s="91"/>
      <c r="B101" s="77"/>
      <c r="C101" s="1" t="s">
        <v>17</v>
      </c>
      <c r="D101" s="2">
        <v>410</v>
      </c>
      <c r="E101" s="2">
        <v>410</v>
      </c>
      <c r="F101" s="2">
        <f t="shared" si="25"/>
        <v>0</v>
      </c>
      <c r="G101" s="3">
        <f t="shared" si="26"/>
        <v>0</v>
      </c>
      <c r="H101" s="2">
        <v>410</v>
      </c>
      <c r="I101" s="2">
        <f t="shared" si="27"/>
        <v>0</v>
      </c>
      <c r="J101" s="16">
        <f t="shared" si="28"/>
        <v>0</v>
      </c>
      <c r="K101" s="2">
        <v>410</v>
      </c>
      <c r="L101" s="2">
        <f t="shared" si="29"/>
        <v>0</v>
      </c>
      <c r="M101" s="58">
        <f t="shared" si="30"/>
        <v>0</v>
      </c>
      <c r="N101" s="50">
        <f t="shared" si="31"/>
        <v>0</v>
      </c>
      <c r="O101" s="8"/>
    </row>
    <row r="102" spans="1:15" x14ac:dyDescent="0.35">
      <c r="A102" s="91"/>
      <c r="B102" s="77"/>
      <c r="C102" s="1" t="s">
        <v>18</v>
      </c>
      <c r="D102" s="2">
        <v>731</v>
      </c>
      <c r="E102" s="2">
        <v>731</v>
      </c>
      <c r="F102" s="5">
        <f t="shared" si="25"/>
        <v>0</v>
      </c>
      <c r="G102" s="6">
        <f t="shared" si="26"/>
        <v>0</v>
      </c>
      <c r="H102" s="5">
        <v>731</v>
      </c>
      <c r="I102" s="5">
        <f t="shared" si="27"/>
        <v>0</v>
      </c>
      <c r="J102" s="19">
        <f t="shared" si="28"/>
        <v>0</v>
      </c>
      <c r="K102" s="5">
        <v>731</v>
      </c>
      <c r="L102" s="5">
        <f t="shared" si="29"/>
        <v>0</v>
      </c>
      <c r="M102" s="58">
        <f t="shared" si="30"/>
        <v>0</v>
      </c>
      <c r="N102" s="50">
        <f t="shared" si="31"/>
        <v>0</v>
      </c>
      <c r="O102" s="8"/>
    </row>
    <row r="103" spans="1:15" x14ac:dyDescent="0.35">
      <c r="A103" s="91"/>
      <c r="B103" s="77"/>
      <c r="C103" s="1" t="s">
        <v>19</v>
      </c>
      <c r="D103" s="2">
        <v>126</v>
      </c>
      <c r="E103" s="2">
        <v>126</v>
      </c>
      <c r="F103" s="2">
        <f t="shared" si="25"/>
        <v>0</v>
      </c>
      <c r="G103" s="3">
        <f t="shared" si="26"/>
        <v>0</v>
      </c>
      <c r="H103" s="2">
        <v>126</v>
      </c>
      <c r="I103" s="2">
        <f t="shared" si="27"/>
        <v>0</v>
      </c>
      <c r="J103" s="16">
        <f t="shared" si="28"/>
        <v>0</v>
      </c>
      <c r="K103" s="2">
        <v>126</v>
      </c>
      <c r="L103" s="2">
        <f t="shared" si="29"/>
        <v>0</v>
      </c>
      <c r="M103" s="58">
        <f t="shared" si="30"/>
        <v>0</v>
      </c>
      <c r="N103" s="50">
        <f t="shared" si="31"/>
        <v>0</v>
      </c>
      <c r="O103" s="8"/>
    </row>
    <row r="104" spans="1:15" x14ac:dyDescent="0.35">
      <c r="A104" s="91"/>
      <c r="B104" s="77"/>
      <c r="C104" s="1" t="s">
        <v>27</v>
      </c>
      <c r="D104" s="2">
        <v>6807</v>
      </c>
      <c r="E104" s="2">
        <v>6807</v>
      </c>
      <c r="F104" s="2">
        <f t="shared" si="25"/>
        <v>0</v>
      </c>
      <c r="G104" s="3">
        <f t="shared" si="26"/>
        <v>0</v>
      </c>
      <c r="H104" s="2">
        <v>6807</v>
      </c>
      <c r="I104" s="2">
        <f t="shared" si="27"/>
        <v>0</v>
      </c>
      <c r="J104" s="16">
        <f t="shared" si="28"/>
        <v>0</v>
      </c>
      <c r="K104" s="2">
        <v>6807</v>
      </c>
      <c r="L104" s="2">
        <f t="shared" si="29"/>
        <v>0</v>
      </c>
      <c r="M104" s="58">
        <f t="shared" si="30"/>
        <v>0</v>
      </c>
      <c r="N104" s="50">
        <f t="shared" si="31"/>
        <v>0</v>
      </c>
      <c r="O104" s="8"/>
    </row>
    <row r="105" spans="1:15" x14ac:dyDescent="0.35">
      <c r="A105" s="91"/>
      <c r="B105" s="77"/>
      <c r="C105" s="1" t="s">
        <v>22</v>
      </c>
      <c r="D105" s="2">
        <v>3.07</v>
      </c>
      <c r="E105" s="23">
        <v>3.07</v>
      </c>
      <c r="F105" s="5">
        <f t="shared" si="25"/>
        <v>0</v>
      </c>
      <c r="G105" s="6">
        <f t="shared" si="26"/>
        <v>0</v>
      </c>
      <c r="H105" s="5">
        <v>3.07</v>
      </c>
      <c r="I105" s="5">
        <f t="shared" si="27"/>
        <v>0</v>
      </c>
      <c r="J105" s="19">
        <f t="shared" si="28"/>
        <v>0</v>
      </c>
      <c r="K105" s="5">
        <v>3.07</v>
      </c>
      <c r="L105" s="5">
        <f t="shared" si="29"/>
        <v>0</v>
      </c>
      <c r="M105" s="58">
        <f t="shared" si="30"/>
        <v>0</v>
      </c>
      <c r="N105" s="50">
        <f t="shared" si="31"/>
        <v>0</v>
      </c>
      <c r="O105" s="8"/>
    </row>
    <row r="106" spans="1:15" x14ac:dyDescent="0.35">
      <c r="A106" s="91"/>
      <c r="B106" s="77"/>
      <c r="C106" s="1" t="s">
        <v>23</v>
      </c>
      <c r="D106" s="2">
        <v>0</v>
      </c>
      <c r="E106" s="2">
        <v>0</v>
      </c>
      <c r="F106" s="2">
        <f t="shared" si="25"/>
        <v>0</v>
      </c>
      <c r="G106" s="3">
        <v>0</v>
      </c>
      <c r="H106" s="2">
        <v>0</v>
      </c>
      <c r="I106" s="2">
        <f t="shared" si="27"/>
        <v>0</v>
      </c>
      <c r="J106" s="16">
        <v>0</v>
      </c>
      <c r="K106" s="2">
        <v>0</v>
      </c>
      <c r="L106" s="2">
        <f t="shared" si="29"/>
        <v>0</v>
      </c>
      <c r="M106" s="58">
        <v>0</v>
      </c>
      <c r="N106" s="50">
        <f t="shared" si="31"/>
        <v>0</v>
      </c>
      <c r="O106" s="8"/>
    </row>
    <row r="107" spans="1:15" x14ac:dyDescent="0.35">
      <c r="A107" s="91"/>
      <c r="B107" s="77"/>
      <c r="C107" s="1" t="s">
        <v>24</v>
      </c>
      <c r="D107" s="2">
        <v>1189</v>
      </c>
      <c r="E107" s="2">
        <v>1189</v>
      </c>
      <c r="F107" s="2">
        <f t="shared" si="25"/>
        <v>0</v>
      </c>
      <c r="G107" s="3">
        <f t="shared" si="26"/>
        <v>0</v>
      </c>
      <c r="H107" s="2">
        <v>1189</v>
      </c>
      <c r="I107" s="2">
        <f t="shared" si="27"/>
        <v>0</v>
      </c>
      <c r="J107" s="16">
        <f t="shared" si="28"/>
        <v>0</v>
      </c>
      <c r="K107" s="2">
        <v>1189</v>
      </c>
      <c r="L107" s="2">
        <f t="shared" si="29"/>
        <v>0</v>
      </c>
      <c r="M107" s="58">
        <f t="shared" si="30"/>
        <v>0</v>
      </c>
      <c r="N107" s="50">
        <f t="shared" si="31"/>
        <v>0</v>
      </c>
      <c r="O107" s="8"/>
    </row>
    <row r="108" spans="1:15" ht="15" thickBot="1" x14ac:dyDescent="0.4">
      <c r="A108" s="91"/>
      <c r="B108" s="78"/>
      <c r="C108" s="10" t="s">
        <v>26</v>
      </c>
      <c r="D108" s="11">
        <v>5.9</v>
      </c>
      <c r="E108" s="11">
        <v>5.9</v>
      </c>
      <c r="F108" s="24">
        <f t="shared" si="25"/>
        <v>0</v>
      </c>
      <c r="G108" s="29">
        <f t="shared" si="26"/>
        <v>0</v>
      </c>
      <c r="H108" s="24">
        <v>5.9</v>
      </c>
      <c r="I108" s="24">
        <f t="shared" si="27"/>
        <v>0</v>
      </c>
      <c r="J108" s="33">
        <f t="shared" si="28"/>
        <v>0</v>
      </c>
      <c r="K108" s="24">
        <v>5.9</v>
      </c>
      <c r="L108" s="24">
        <f t="shared" si="29"/>
        <v>0</v>
      </c>
      <c r="M108" s="59">
        <f t="shared" si="30"/>
        <v>0</v>
      </c>
      <c r="N108" s="51">
        <f t="shared" si="31"/>
        <v>0</v>
      </c>
      <c r="O108" s="8"/>
    </row>
    <row r="109" spans="1:15" ht="15" thickTop="1" x14ac:dyDescent="0.35">
      <c r="A109" s="91"/>
      <c r="B109" s="93" t="s">
        <v>59</v>
      </c>
      <c r="C109" s="13" t="s">
        <v>21</v>
      </c>
      <c r="D109" s="14">
        <v>1252</v>
      </c>
      <c r="E109" s="14">
        <v>1252</v>
      </c>
      <c r="F109" s="14">
        <f t="shared" ref="F109:F123" si="32">D109-E109</f>
        <v>0</v>
      </c>
      <c r="G109" s="15">
        <f t="shared" ref="G109:G123" si="33">100-(E109*100/D109)</f>
        <v>0</v>
      </c>
      <c r="H109" s="14">
        <v>1252</v>
      </c>
      <c r="I109" s="14">
        <f t="shared" ref="I109:I123" si="34">E109-H109</f>
        <v>0</v>
      </c>
      <c r="J109" s="18">
        <f t="shared" ref="J109:J123" si="35">100-(H109*100/E109)</f>
        <v>0</v>
      </c>
      <c r="K109" s="14">
        <v>1252</v>
      </c>
      <c r="L109" s="14">
        <f t="shared" ref="L109:L123" si="36">H109-K109</f>
        <v>0</v>
      </c>
      <c r="M109" s="37">
        <f t="shared" ref="M109:M123" si="37">100-(K109*100/H109)</f>
        <v>0</v>
      </c>
      <c r="N109" s="49">
        <f t="shared" ref="N109:N123" si="38">G109+J109+M109</f>
        <v>0</v>
      </c>
      <c r="O109" s="8"/>
    </row>
    <row r="110" spans="1:15" x14ac:dyDescent="0.35">
      <c r="A110" s="91"/>
      <c r="B110" s="94"/>
      <c r="C110" s="1" t="s">
        <v>25</v>
      </c>
      <c r="D110" s="2">
        <v>980</v>
      </c>
      <c r="E110" s="2">
        <v>980</v>
      </c>
      <c r="F110" s="2">
        <f t="shared" si="32"/>
        <v>0</v>
      </c>
      <c r="G110" s="3">
        <f t="shared" si="33"/>
        <v>0</v>
      </c>
      <c r="H110" s="2">
        <v>980</v>
      </c>
      <c r="I110" s="2">
        <f t="shared" si="34"/>
        <v>0</v>
      </c>
      <c r="J110" s="16">
        <f t="shared" si="35"/>
        <v>0</v>
      </c>
      <c r="K110" s="2">
        <v>980</v>
      </c>
      <c r="L110" s="2">
        <f t="shared" si="36"/>
        <v>0</v>
      </c>
      <c r="M110" s="38">
        <f t="shared" si="37"/>
        <v>0</v>
      </c>
      <c r="N110" s="50">
        <f t="shared" si="38"/>
        <v>0</v>
      </c>
      <c r="O110" s="8"/>
    </row>
    <row r="111" spans="1:15" x14ac:dyDescent="0.35">
      <c r="A111" s="91"/>
      <c r="B111" s="94"/>
      <c r="C111" s="1" t="s">
        <v>12</v>
      </c>
      <c r="D111" s="2">
        <v>0.185</v>
      </c>
      <c r="E111" s="2">
        <v>0.185</v>
      </c>
      <c r="F111" s="2">
        <f t="shared" si="32"/>
        <v>0</v>
      </c>
      <c r="G111" s="3">
        <f t="shared" si="33"/>
        <v>0</v>
      </c>
      <c r="H111" s="2">
        <v>0.185</v>
      </c>
      <c r="I111" s="2">
        <f t="shared" si="34"/>
        <v>0</v>
      </c>
      <c r="J111" s="16">
        <f t="shared" si="35"/>
        <v>0</v>
      </c>
      <c r="K111" s="2">
        <v>0.185</v>
      </c>
      <c r="L111" s="2">
        <f t="shared" si="36"/>
        <v>0</v>
      </c>
      <c r="M111" s="38">
        <f t="shared" si="37"/>
        <v>0</v>
      </c>
      <c r="N111" s="50">
        <f t="shared" si="38"/>
        <v>0</v>
      </c>
      <c r="O111" s="8"/>
    </row>
    <row r="112" spans="1:15" x14ac:dyDescent="0.35">
      <c r="A112" s="91"/>
      <c r="B112" s="94"/>
      <c r="C112" s="1" t="s">
        <v>13</v>
      </c>
      <c r="D112" s="2">
        <v>0</v>
      </c>
      <c r="E112" s="2">
        <v>0</v>
      </c>
      <c r="F112" s="2">
        <f t="shared" si="32"/>
        <v>0</v>
      </c>
      <c r="G112" s="3" t="e">
        <f t="shared" si="33"/>
        <v>#DIV/0!</v>
      </c>
      <c r="H112" s="2">
        <v>0</v>
      </c>
      <c r="I112" s="2">
        <f t="shared" si="34"/>
        <v>0</v>
      </c>
      <c r="J112" s="16">
        <v>0</v>
      </c>
      <c r="K112" s="2">
        <v>0</v>
      </c>
      <c r="L112" s="2">
        <f t="shared" si="36"/>
        <v>0</v>
      </c>
      <c r="M112" s="38">
        <v>0</v>
      </c>
      <c r="N112" s="50">
        <v>0</v>
      </c>
      <c r="O112" s="8"/>
    </row>
    <row r="113" spans="1:15" x14ac:dyDescent="0.35">
      <c r="A113" s="91"/>
      <c r="B113" s="94"/>
      <c r="C113" s="1" t="s">
        <v>14</v>
      </c>
      <c r="D113" s="2">
        <v>329</v>
      </c>
      <c r="E113" s="2">
        <v>329</v>
      </c>
      <c r="F113" s="2">
        <f t="shared" si="32"/>
        <v>0</v>
      </c>
      <c r="G113" s="3">
        <f t="shared" si="33"/>
        <v>0</v>
      </c>
      <c r="H113" s="2">
        <v>329</v>
      </c>
      <c r="I113" s="2">
        <f t="shared" si="34"/>
        <v>0</v>
      </c>
      <c r="J113" s="16">
        <f t="shared" si="35"/>
        <v>0</v>
      </c>
      <c r="K113" s="2">
        <v>329</v>
      </c>
      <c r="L113" s="2">
        <f t="shared" si="36"/>
        <v>0</v>
      </c>
      <c r="M113" s="38">
        <f t="shared" si="37"/>
        <v>0</v>
      </c>
      <c r="N113" s="50">
        <f t="shared" si="38"/>
        <v>0</v>
      </c>
      <c r="O113" s="8"/>
    </row>
    <row r="114" spans="1:15" x14ac:dyDescent="0.35">
      <c r="A114" s="91"/>
      <c r="B114" s="94"/>
      <c r="C114" s="1" t="s">
        <v>15</v>
      </c>
      <c r="D114" s="2">
        <v>3.6</v>
      </c>
      <c r="E114" s="2">
        <v>3.6</v>
      </c>
      <c r="F114" s="2">
        <f t="shared" si="32"/>
        <v>0</v>
      </c>
      <c r="G114" s="3">
        <f t="shared" si="33"/>
        <v>0</v>
      </c>
      <c r="H114" s="2">
        <v>3.6</v>
      </c>
      <c r="I114" s="2">
        <f t="shared" si="34"/>
        <v>0</v>
      </c>
      <c r="J114" s="16">
        <f t="shared" si="35"/>
        <v>0</v>
      </c>
      <c r="K114" s="2">
        <v>3.6</v>
      </c>
      <c r="L114" s="2">
        <f t="shared" si="36"/>
        <v>0</v>
      </c>
      <c r="M114" s="38">
        <f t="shared" si="37"/>
        <v>0</v>
      </c>
      <c r="N114" s="50">
        <f t="shared" si="38"/>
        <v>0</v>
      </c>
      <c r="O114" s="8"/>
    </row>
    <row r="115" spans="1:15" x14ac:dyDescent="0.35">
      <c r="A115" s="91"/>
      <c r="B115" s="94"/>
      <c r="C115" s="1" t="s">
        <v>16</v>
      </c>
      <c r="D115" s="2">
        <v>1.28</v>
      </c>
      <c r="E115" s="2">
        <v>1.28</v>
      </c>
      <c r="F115" s="2">
        <f t="shared" si="32"/>
        <v>0</v>
      </c>
      <c r="G115" s="3">
        <f t="shared" si="33"/>
        <v>0</v>
      </c>
      <c r="H115" s="2">
        <v>1.28</v>
      </c>
      <c r="I115" s="2">
        <f t="shared" si="34"/>
        <v>0</v>
      </c>
      <c r="J115" s="16">
        <f t="shared" si="35"/>
        <v>0</v>
      </c>
      <c r="K115" s="2">
        <v>1.28</v>
      </c>
      <c r="L115" s="2">
        <f t="shared" si="36"/>
        <v>0</v>
      </c>
      <c r="M115" s="38">
        <f t="shared" si="37"/>
        <v>0</v>
      </c>
      <c r="N115" s="50">
        <f t="shared" si="38"/>
        <v>0</v>
      </c>
      <c r="O115" s="8"/>
    </row>
    <row r="116" spans="1:15" ht="15" customHeight="1" x14ac:dyDescent="0.35">
      <c r="A116" s="91"/>
      <c r="B116" s="94"/>
      <c r="C116" s="1" t="s">
        <v>17</v>
      </c>
      <c r="D116" s="2">
        <v>410</v>
      </c>
      <c r="E116" s="2">
        <v>410</v>
      </c>
      <c r="F116" s="2">
        <f t="shared" si="32"/>
        <v>0</v>
      </c>
      <c r="G116" s="3">
        <f t="shared" si="33"/>
        <v>0</v>
      </c>
      <c r="H116" s="2">
        <v>410</v>
      </c>
      <c r="I116" s="2">
        <f t="shared" si="34"/>
        <v>0</v>
      </c>
      <c r="J116" s="16">
        <f t="shared" si="35"/>
        <v>0</v>
      </c>
      <c r="K116" s="2">
        <v>410</v>
      </c>
      <c r="L116" s="2">
        <f t="shared" si="36"/>
        <v>0</v>
      </c>
      <c r="M116" s="38">
        <f t="shared" si="37"/>
        <v>0</v>
      </c>
      <c r="N116" s="50">
        <f t="shared" si="38"/>
        <v>0</v>
      </c>
      <c r="O116" s="8"/>
    </row>
    <row r="117" spans="1:15" x14ac:dyDescent="0.35">
      <c r="A117" s="91"/>
      <c r="B117" s="94"/>
      <c r="C117" s="1" t="s">
        <v>18</v>
      </c>
      <c r="D117" s="2">
        <v>731</v>
      </c>
      <c r="E117" s="2">
        <v>731</v>
      </c>
      <c r="F117" s="2">
        <f t="shared" si="32"/>
        <v>0</v>
      </c>
      <c r="G117" s="3">
        <f t="shared" si="33"/>
        <v>0</v>
      </c>
      <c r="H117" s="2">
        <v>731</v>
      </c>
      <c r="I117" s="2">
        <f t="shared" si="34"/>
        <v>0</v>
      </c>
      <c r="J117" s="16">
        <f t="shared" si="35"/>
        <v>0</v>
      </c>
      <c r="K117" s="2">
        <v>731</v>
      </c>
      <c r="L117" s="2">
        <f t="shared" si="36"/>
        <v>0</v>
      </c>
      <c r="M117" s="38">
        <f t="shared" si="37"/>
        <v>0</v>
      </c>
      <c r="N117" s="50">
        <f t="shared" si="38"/>
        <v>0</v>
      </c>
      <c r="O117" s="8"/>
    </row>
    <row r="118" spans="1:15" x14ac:dyDescent="0.35">
      <c r="A118" s="91"/>
      <c r="B118" s="94"/>
      <c r="C118" s="1" t="s">
        <v>19</v>
      </c>
      <c r="D118" s="2">
        <v>126</v>
      </c>
      <c r="E118" s="2">
        <v>126</v>
      </c>
      <c r="F118" s="2">
        <f t="shared" si="32"/>
        <v>0</v>
      </c>
      <c r="G118" s="3">
        <f t="shared" si="33"/>
        <v>0</v>
      </c>
      <c r="H118" s="2">
        <v>126</v>
      </c>
      <c r="I118" s="2">
        <f t="shared" si="34"/>
        <v>0</v>
      </c>
      <c r="J118" s="16">
        <f t="shared" si="35"/>
        <v>0</v>
      </c>
      <c r="K118" s="2">
        <v>126</v>
      </c>
      <c r="L118" s="2">
        <f t="shared" si="36"/>
        <v>0</v>
      </c>
      <c r="M118" s="38">
        <f t="shared" si="37"/>
        <v>0</v>
      </c>
      <c r="N118" s="50">
        <f t="shared" si="38"/>
        <v>0</v>
      </c>
      <c r="O118" s="8"/>
    </row>
    <row r="119" spans="1:15" x14ac:dyDescent="0.35">
      <c r="A119" s="91"/>
      <c r="B119" s="94"/>
      <c r="C119" s="1" t="s">
        <v>27</v>
      </c>
      <c r="D119" s="2">
        <v>6807</v>
      </c>
      <c r="E119" s="2">
        <v>6807</v>
      </c>
      <c r="F119" s="2">
        <f t="shared" si="32"/>
        <v>0</v>
      </c>
      <c r="G119" s="3">
        <f t="shared" si="33"/>
        <v>0</v>
      </c>
      <c r="H119" s="2">
        <v>6807</v>
      </c>
      <c r="I119" s="2">
        <f t="shared" si="34"/>
        <v>0</v>
      </c>
      <c r="J119" s="16">
        <f t="shared" si="35"/>
        <v>0</v>
      </c>
      <c r="K119" s="2">
        <v>6807</v>
      </c>
      <c r="L119" s="2">
        <f t="shared" si="36"/>
        <v>0</v>
      </c>
      <c r="M119" s="38">
        <f t="shared" si="37"/>
        <v>0</v>
      </c>
      <c r="N119" s="50">
        <f t="shared" si="38"/>
        <v>0</v>
      </c>
      <c r="O119" s="8"/>
    </row>
    <row r="120" spans="1:15" x14ac:dyDescent="0.35">
      <c r="A120" s="91"/>
      <c r="B120" s="94"/>
      <c r="C120" s="1" t="s">
        <v>22</v>
      </c>
      <c r="D120" s="2">
        <v>3.07</v>
      </c>
      <c r="E120" s="2">
        <v>3.07</v>
      </c>
      <c r="F120" s="2">
        <f t="shared" si="32"/>
        <v>0</v>
      </c>
      <c r="G120" s="3">
        <f t="shared" si="33"/>
        <v>0</v>
      </c>
      <c r="H120" s="2">
        <v>3.07</v>
      </c>
      <c r="I120" s="2">
        <f t="shared" si="34"/>
        <v>0</v>
      </c>
      <c r="J120" s="16">
        <f t="shared" si="35"/>
        <v>0</v>
      </c>
      <c r="K120" s="2">
        <v>3.07</v>
      </c>
      <c r="L120" s="2">
        <f t="shared" si="36"/>
        <v>0</v>
      </c>
      <c r="M120" s="38">
        <f t="shared" si="37"/>
        <v>0</v>
      </c>
      <c r="N120" s="50">
        <f t="shared" si="38"/>
        <v>0</v>
      </c>
      <c r="O120" s="8"/>
    </row>
    <row r="121" spans="1:15" x14ac:dyDescent="0.35">
      <c r="A121" s="91"/>
      <c r="B121" s="94"/>
      <c r="C121" s="1" t="s">
        <v>23</v>
      </c>
      <c r="D121" s="2">
        <v>0</v>
      </c>
      <c r="E121" s="2">
        <v>0</v>
      </c>
      <c r="F121" s="2">
        <f t="shared" si="32"/>
        <v>0</v>
      </c>
      <c r="G121" s="3" t="e">
        <f t="shared" si="33"/>
        <v>#DIV/0!</v>
      </c>
      <c r="H121" s="2">
        <v>0</v>
      </c>
      <c r="I121" s="2">
        <f t="shared" si="34"/>
        <v>0</v>
      </c>
      <c r="J121" s="16">
        <v>0</v>
      </c>
      <c r="K121" s="2">
        <v>0</v>
      </c>
      <c r="L121" s="2">
        <f t="shared" si="36"/>
        <v>0</v>
      </c>
      <c r="M121" s="38">
        <v>0</v>
      </c>
      <c r="N121" s="50">
        <v>0</v>
      </c>
      <c r="O121" s="8"/>
    </row>
    <row r="122" spans="1:15" x14ac:dyDescent="0.35">
      <c r="A122" s="91"/>
      <c r="B122" s="94"/>
      <c r="C122" s="1" t="s">
        <v>24</v>
      </c>
      <c r="D122" s="2">
        <v>1189</v>
      </c>
      <c r="E122" s="2">
        <v>1189</v>
      </c>
      <c r="F122" s="2">
        <f t="shared" si="32"/>
        <v>0</v>
      </c>
      <c r="G122" s="3">
        <f t="shared" si="33"/>
        <v>0</v>
      </c>
      <c r="H122" s="2">
        <v>1189</v>
      </c>
      <c r="I122" s="2">
        <f t="shared" si="34"/>
        <v>0</v>
      </c>
      <c r="J122" s="16">
        <f t="shared" si="35"/>
        <v>0</v>
      </c>
      <c r="K122" s="2">
        <v>1189</v>
      </c>
      <c r="L122" s="2">
        <f t="shared" si="36"/>
        <v>0</v>
      </c>
      <c r="M122" s="38">
        <f t="shared" si="37"/>
        <v>0</v>
      </c>
      <c r="N122" s="50">
        <f t="shared" si="38"/>
        <v>0</v>
      </c>
      <c r="O122" s="8"/>
    </row>
    <row r="123" spans="1:15" ht="15" thickBot="1" x14ac:dyDescent="0.4">
      <c r="A123" s="91"/>
      <c r="B123" s="95"/>
      <c r="C123" s="10" t="s">
        <v>26</v>
      </c>
      <c r="D123" s="11">
        <v>5.9</v>
      </c>
      <c r="E123" s="11">
        <v>5.9</v>
      </c>
      <c r="F123" s="11">
        <f t="shared" si="32"/>
        <v>0</v>
      </c>
      <c r="G123" s="12">
        <f t="shared" si="33"/>
        <v>0</v>
      </c>
      <c r="H123" s="11">
        <v>5.9</v>
      </c>
      <c r="I123" s="11">
        <f t="shared" si="34"/>
        <v>0</v>
      </c>
      <c r="J123" s="17">
        <f t="shared" si="35"/>
        <v>0</v>
      </c>
      <c r="K123" s="11">
        <v>5.9</v>
      </c>
      <c r="L123" s="11">
        <f t="shared" si="36"/>
        <v>0</v>
      </c>
      <c r="M123" s="39">
        <f t="shared" si="37"/>
        <v>0</v>
      </c>
      <c r="N123" s="51">
        <f t="shared" si="38"/>
        <v>0</v>
      </c>
      <c r="O123" s="8"/>
    </row>
    <row r="124" spans="1:15" ht="15" thickTop="1" x14ac:dyDescent="0.35">
      <c r="A124" s="91"/>
      <c r="B124" s="76" t="s">
        <v>58</v>
      </c>
      <c r="C124" s="13" t="s">
        <v>21</v>
      </c>
      <c r="D124" s="14">
        <v>1252</v>
      </c>
      <c r="E124" s="14">
        <v>1252</v>
      </c>
      <c r="F124" s="14">
        <f t="shared" si="25"/>
        <v>0</v>
      </c>
      <c r="G124" s="15">
        <f t="shared" si="26"/>
        <v>0</v>
      </c>
      <c r="H124" s="14">
        <v>1235</v>
      </c>
      <c r="I124" s="14">
        <f t="shared" si="27"/>
        <v>17</v>
      </c>
      <c r="J124" s="18">
        <f t="shared" si="28"/>
        <v>1.357827476038338</v>
      </c>
      <c r="K124" s="14">
        <v>1176</v>
      </c>
      <c r="L124" s="14">
        <f t="shared" si="29"/>
        <v>59</v>
      </c>
      <c r="M124" s="55">
        <f t="shared" si="30"/>
        <v>4.7773279352226723</v>
      </c>
      <c r="N124" s="49">
        <f t="shared" si="31"/>
        <v>6.1351554112610103</v>
      </c>
      <c r="O124" s="8"/>
    </row>
    <row r="125" spans="1:15" x14ac:dyDescent="0.35">
      <c r="A125" s="91"/>
      <c r="B125" s="77"/>
      <c r="C125" s="1" t="s">
        <v>25</v>
      </c>
      <c r="D125" s="2">
        <v>980</v>
      </c>
      <c r="E125" s="2">
        <v>980</v>
      </c>
      <c r="F125" s="2">
        <f t="shared" si="25"/>
        <v>0</v>
      </c>
      <c r="G125" s="3">
        <f t="shared" si="26"/>
        <v>0</v>
      </c>
      <c r="H125" s="2">
        <v>963</v>
      </c>
      <c r="I125" s="2">
        <f t="shared" si="27"/>
        <v>17</v>
      </c>
      <c r="J125" s="16">
        <f t="shared" si="28"/>
        <v>1.7346938775510239</v>
      </c>
      <c r="K125" s="2">
        <v>896</v>
      </c>
      <c r="L125" s="2">
        <f t="shared" si="29"/>
        <v>67</v>
      </c>
      <c r="M125" s="58">
        <f t="shared" si="30"/>
        <v>6.9574247144340546</v>
      </c>
      <c r="N125" s="50">
        <f t="shared" si="31"/>
        <v>8.6921185919850785</v>
      </c>
      <c r="O125" s="8"/>
    </row>
    <row r="126" spans="1:15" x14ac:dyDescent="0.35">
      <c r="A126" s="91"/>
      <c r="B126" s="77"/>
      <c r="C126" s="1" t="s">
        <v>12</v>
      </c>
      <c r="D126" s="2">
        <v>0.185</v>
      </c>
      <c r="E126" s="2">
        <v>0.185</v>
      </c>
      <c r="F126" s="2">
        <f t="shared" si="25"/>
        <v>0</v>
      </c>
      <c r="G126" s="3">
        <f t="shared" si="26"/>
        <v>0</v>
      </c>
      <c r="H126" s="2">
        <v>0.185</v>
      </c>
      <c r="I126" s="2">
        <f t="shared" si="27"/>
        <v>0</v>
      </c>
      <c r="J126" s="16">
        <f t="shared" si="28"/>
        <v>0</v>
      </c>
      <c r="K126" s="2">
        <v>0.17</v>
      </c>
      <c r="L126" s="2">
        <f t="shared" si="29"/>
        <v>1.4999999999999986E-2</v>
      </c>
      <c r="M126" s="58">
        <f t="shared" si="30"/>
        <v>8.1081081081081123</v>
      </c>
      <c r="N126" s="50">
        <f t="shared" si="31"/>
        <v>8.1081081081081123</v>
      </c>
      <c r="O126" s="8"/>
    </row>
    <row r="127" spans="1:15" x14ac:dyDescent="0.35">
      <c r="A127" s="91"/>
      <c r="B127" s="77"/>
      <c r="C127" s="1" t="s">
        <v>13</v>
      </c>
      <c r="D127" s="2">
        <v>0</v>
      </c>
      <c r="E127" s="2">
        <v>0</v>
      </c>
      <c r="F127" s="2">
        <f t="shared" si="25"/>
        <v>0</v>
      </c>
      <c r="G127" s="3">
        <v>0</v>
      </c>
      <c r="H127" s="2">
        <v>0</v>
      </c>
      <c r="I127" s="2">
        <f t="shared" si="27"/>
        <v>0</v>
      </c>
      <c r="J127" s="16">
        <v>0</v>
      </c>
      <c r="K127" s="2">
        <v>0</v>
      </c>
      <c r="L127" s="2">
        <f t="shared" si="29"/>
        <v>0</v>
      </c>
      <c r="M127" s="58">
        <v>0</v>
      </c>
      <c r="N127" s="50">
        <f t="shared" si="31"/>
        <v>0</v>
      </c>
      <c r="O127" s="8"/>
    </row>
    <row r="128" spans="1:15" x14ac:dyDescent="0.35">
      <c r="A128" s="91"/>
      <c r="B128" s="77"/>
      <c r="C128" s="1" t="s">
        <v>14</v>
      </c>
      <c r="D128" s="2">
        <v>329</v>
      </c>
      <c r="E128" s="2">
        <v>328</v>
      </c>
      <c r="F128" s="2">
        <f t="shared" si="25"/>
        <v>1</v>
      </c>
      <c r="G128" s="3">
        <f t="shared" si="26"/>
        <v>0.30395136778115273</v>
      </c>
      <c r="H128" s="2">
        <v>321</v>
      </c>
      <c r="I128" s="2">
        <f t="shared" si="27"/>
        <v>7</v>
      </c>
      <c r="J128" s="16">
        <f t="shared" si="28"/>
        <v>2.1341463414634205</v>
      </c>
      <c r="K128" s="2">
        <v>296</v>
      </c>
      <c r="L128" s="2">
        <f t="shared" si="29"/>
        <v>25</v>
      </c>
      <c r="M128" s="58">
        <f t="shared" si="30"/>
        <v>7.7881619937694637</v>
      </c>
      <c r="N128" s="50">
        <f t="shared" si="31"/>
        <v>10.226259703014037</v>
      </c>
      <c r="O128" s="8"/>
    </row>
    <row r="129" spans="1:15" x14ac:dyDescent="0.35">
      <c r="A129" s="91"/>
      <c r="B129" s="77"/>
      <c r="C129" s="1" t="s">
        <v>15</v>
      </c>
      <c r="D129" s="2">
        <v>3.6</v>
      </c>
      <c r="E129" s="2">
        <v>3.6</v>
      </c>
      <c r="F129" s="2">
        <f t="shared" si="25"/>
        <v>0</v>
      </c>
      <c r="G129" s="3">
        <f t="shared" si="26"/>
        <v>0</v>
      </c>
      <c r="H129" s="2">
        <v>3.5</v>
      </c>
      <c r="I129" s="2">
        <f t="shared" si="27"/>
        <v>0.10000000000000009</v>
      </c>
      <c r="J129" s="16">
        <f t="shared" si="28"/>
        <v>2.7777777777777857</v>
      </c>
      <c r="K129" s="2">
        <v>3.5</v>
      </c>
      <c r="L129" s="2">
        <f t="shared" si="29"/>
        <v>0</v>
      </c>
      <c r="M129" s="58">
        <f t="shared" si="30"/>
        <v>0</v>
      </c>
      <c r="N129" s="50">
        <f t="shared" si="31"/>
        <v>2.7777777777777857</v>
      </c>
      <c r="O129" s="8"/>
    </row>
    <row r="130" spans="1:15" x14ac:dyDescent="0.35">
      <c r="A130" s="91"/>
      <c r="B130" s="77"/>
      <c r="C130" s="1" t="s">
        <v>16</v>
      </c>
      <c r="D130" s="2">
        <v>1.28</v>
      </c>
      <c r="E130" s="2">
        <v>1.28</v>
      </c>
      <c r="F130" s="2">
        <f t="shared" si="25"/>
        <v>0</v>
      </c>
      <c r="G130" s="3">
        <f t="shared" si="26"/>
        <v>0</v>
      </c>
      <c r="H130" s="2">
        <v>1.28</v>
      </c>
      <c r="I130" s="2">
        <f t="shared" si="27"/>
        <v>0</v>
      </c>
      <c r="J130" s="16">
        <f t="shared" si="28"/>
        <v>0</v>
      </c>
      <c r="K130" s="2">
        <v>1.27</v>
      </c>
      <c r="L130" s="2">
        <f t="shared" si="29"/>
        <v>1.0000000000000009E-2</v>
      </c>
      <c r="M130" s="58">
        <f t="shared" si="30"/>
        <v>0.78125</v>
      </c>
      <c r="N130" s="50">
        <f t="shared" si="31"/>
        <v>0.78125</v>
      </c>
      <c r="O130" s="8"/>
    </row>
    <row r="131" spans="1:15" x14ac:dyDescent="0.35">
      <c r="A131" s="91"/>
      <c r="B131" s="77"/>
      <c r="C131" s="1" t="s">
        <v>17</v>
      </c>
      <c r="D131" s="2">
        <v>410</v>
      </c>
      <c r="E131" s="2">
        <v>410</v>
      </c>
      <c r="F131" s="2">
        <f t="shared" si="25"/>
        <v>0</v>
      </c>
      <c r="G131" s="3">
        <f t="shared" si="26"/>
        <v>0</v>
      </c>
      <c r="H131" s="2">
        <v>408</v>
      </c>
      <c r="I131" s="2">
        <f t="shared" si="27"/>
        <v>2</v>
      </c>
      <c r="J131" s="16">
        <f t="shared" si="28"/>
        <v>0.48780487804877737</v>
      </c>
      <c r="K131" s="2">
        <v>402</v>
      </c>
      <c r="L131" s="2">
        <f t="shared" si="29"/>
        <v>6</v>
      </c>
      <c r="M131" s="58">
        <f t="shared" si="30"/>
        <v>1.470588235294116</v>
      </c>
      <c r="N131" s="50">
        <f t="shared" si="31"/>
        <v>1.9583931133428933</v>
      </c>
      <c r="O131" s="8"/>
    </row>
    <row r="132" spans="1:15" x14ac:dyDescent="0.35">
      <c r="A132" s="91"/>
      <c r="B132" s="77"/>
      <c r="C132" s="1" t="s">
        <v>18</v>
      </c>
      <c r="D132" s="2">
        <v>731</v>
      </c>
      <c r="E132" s="2">
        <v>731</v>
      </c>
      <c r="F132" s="2">
        <f t="shared" si="25"/>
        <v>0</v>
      </c>
      <c r="G132" s="3">
        <f t="shared" si="26"/>
        <v>0</v>
      </c>
      <c r="H132" s="2">
        <v>728</v>
      </c>
      <c r="I132" s="2">
        <f t="shared" si="27"/>
        <v>3</v>
      </c>
      <c r="J132" s="16">
        <f t="shared" si="28"/>
        <v>0.41039671682626988</v>
      </c>
      <c r="K132" s="2">
        <v>716</v>
      </c>
      <c r="L132" s="2">
        <f t="shared" si="29"/>
        <v>12</v>
      </c>
      <c r="M132" s="58">
        <f t="shared" si="30"/>
        <v>1.6483516483516496</v>
      </c>
      <c r="N132" s="50">
        <f t="shared" si="31"/>
        <v>2.0587483651779195</v>
      </c>
      <c r="O132" s="8"/>
    </row>
    <row r="133" spans="1:15" x14ac:dyDescent="0.35">
      <c r="A133" s="91"/>
      <c r="B133" s="77"/>
      <c r="C133" s="1" t="s">
        <v>19</v>
      </c>
      <c r="D133" s="2">
        <v>126</v>
      </c>
      <c r="E133" s="2">
        <v>126</v>
      </c>
      <c r="F133" s="2">
        <f t="shared" si="25"/>
        <v>0</v>
      </c>
      <c r="G133" s="3">
        <f t="shared" si="26"/>
        <v>0</v>
      </c>
      <c r="H133" s="2">
        <v>119</v>
      </c>
      <c r="I133" s="2">
        <f t="shared" si="27"/>
        <v>7</v>
      </c>
      <c r="J133" s="16">
        <f t="shared" si="28"/>
        <v>5.5555555555555571</v>
      </c>
      <c r="K133" s="2">
        <v>94</v>
      </c>
      <c r="L133" s="2">
        <f t="shared" si="29"/>
        <v>25</v>
      </c>
      <c r="M133" s="58">
        <f t="shared" si="30"/>
        <v>21.008403361344534</v>
      </c>
      <c r="N133" s="50">
        <f t="shared" si="31"/>
        <v>26.563958916900091</v>
      </c>
      <c r="O133" s="8"/>
    </row>
    <row r="134" spans="1:15" x14ac:dyDescent="0.35">
      <c r="A134" s="91"/>
      <c r="B134" s="77"/>
      <c r="C134" s="1" t="s">
        <v>20</v>
      </c>
      <c r="D134" s="2">
        <v>6807</v>
      </c>
      <c r="E134" s="2">
        <v>6807</v>
      </c>
      <c r="F134" s="2">
        <f t="shared" si="25"/>
        <v>0</v>
      </c>
      <c r="G134" s="3">
        <f t="shared" si="26"/>
        <v>0</v>
      </c>
      <c r="H134" s="2">
        <v>6806</v>
      </c>
      <c r="I134" s="2">
        <f t="shared" si="27"/>
        <v>1</v>
      </c>
      <c r="J134" s="16">
        <f t="shared" si="28"/>
        <v>1.469075951226273E-2</v>
      </c>
      <c r="K134" s="2">
        <v>6801</v>
      </c>
      <c r="L134" s="2">
        <f t="shared" si="29"/>
        <v>5</v>
      </c>
      <c r="M134" s="58">
        <f t="shared" si="30"/>
        <v>7.346459006758721E-2</v>
      </c>
      <c r="N134" s="50">
        <f t="shared" si="31"/>
        <v>8.815534957984994E-2</v>
      </c>
      <c r="O134" s="8"/>
    </row>
    <row r="135" spans="1:15" x14ac:dyDescent="0.35">
      <c r="A135" s="91"/>
      <c r="B135" s="77"/>
      <c r="C135" s="1" t="s">
        <v>22</v>
      </c>
      <c r="D135" s="2">
        <v>3.07</v>
      </c>
      <c r="E135" s="2">
        <v>3.07</v>
      </c>
      <c r="F135" s="2">
        <f t="shared" si="25"/>
        <v>0</v>
      </c>
      <c r="G135" s="3">
        <f t="shared" si="26"/>
        <v>0</v>
      </c>
      <c r="H135" s="2">
        <v>3.01</v>
      </c>
      <c r="I135" s="2">
        <f t="shared" si="27"/>
        <v>6.0000000000000053E-2</v>
      </c>
      <c r="J135" s="16">
        <f t="shared" si="28"/>
        <v>1.9543973941368051</v>
      </c>
      <c r="K135" s="2">
        <v>2.7</v>
      </c>
      <c r="L135" s="2">
        <f t="shared" si="29"/>
        <v>0.30999999999999961</v>
      </c>
      <c r="M135" s="58">
        <f t="shared" si="30"/>
        <v>10.299003322259125</v>
      </c>
      <c r="N135" s="50">
        <f t="shared" si="31"/>
        <v>12.25340071639593</v>
      </c>
      <c r="O135" s="8"/>
    </row>
    <row r="136" spans="1:15" x14ac:dyDescent="0.35">
      <c r="A136" s="91"/>
      <c r="B136" s="77"/>
      <c r="C136" s="1" t="s">
        <v>23</v>
      </c>
      <c r="D136" s="2">
        <v>0</v>
      </c>
      <c r="E136" s="2">
        <v>0</v>
      </c>
      <c r="F136" s="2">
        <f t="shared" si="25"/>
        <v>0</v>
      </c>
      <c r="G136" s="3">
        <v>0</v>
      </c>
      <c r="H136" s="2">
        <v>0</v>
      </c>
      <c r="I136" s="2">
        <f t="shared" si="27"/>
        <v>0</v>
      </c>
      <c r="J136" s="16">
        <v>0</v>
      </c>
      <c r="K136" s="2">
        <v>0</v>
      </c>
      <c r="L136" s="2">
        <f t="shared" si="29"/>
        <v>0</v>
      </c>
      <c r="M136" s="58">
        <v>0</v>
      </c>
      <c r="N136" s="50">
        <f t="shared" si="31"/>
        <v>0</v>
      </c>
      <c r="O136" s="8"/>
    </row>
    <row r="137" spans="1:15" x14ac:dyDescent="0.35">
      <c r="A137" s="91"/>
      <c r="B137" s="77"/>
      <c r="C137" s="1" t="s">
        <v>24</v>
      </c>
      <c r="D137" s="2">
        <v>1189</v>
      </c>
      <c r="E137" s="2">
        <v>1188</v>
      </c>
      <c r="F137" s="2">
        <f t="shared" si="25"/>
        <v>1</v>
      </c>
      <c r="G137" s="3">
        <f t="shared" si="26"/>
        <v>8.4104289318759129E-2</v>
      </c>
      <c r="H137" s="2">
        <v>1144</v>
      </c>
      <c r="I137" s="2">
        <f t="shared" si="27"/>
        <v>44</v>
      </c>
      <c r="J137" s="16">
        <f t="shared" si="28"/>
        <v>3.7037037037037095</v>
      </c>
      <c r="K137" s="2">
        <v>984</v>
      </c>
      <c r="L137" s="2">
        <f t="shared" si="29"/>
        <v>160</v>
      </c>
      <c r="M137" s="58">
        <f t="shared" si="30"/>
        <v>13.986013986013987</v>
      </c>
      <c r="N137" s="50">
        <f t="shared" si="31"/>
        <v>17.773821979036455</v>
      </c>
      <c r="O137" s="8"/>
    </row>
    <row r="138" spans="1:15" ht="15" thickBot="1" x14ac:dyDescent="0.4">
      <c r="A138" s="91"/>
      <c r="B138" s="78"/>
      <c r="C138" s="10" t="s">
        <v>26</v>
      </c>
      <c r="D138" s="11">
        <v>5.9</v>
      </c>
      <c r="E138" s="11">
        <v>5.9</v>
      </c>
      <c r="F138" s="24">
        <f t="shared" si="25"/>
        <v>0</v>
      </c>
      <c r="G138" s="29">
        <f t="shared" si="26"/>
        <v>0</v>
      </c>
      <c r="H138" s="24">
        <v>5.9</v>
      </c>
      <c r="I138" s="24">
        <f t="shared" si="27"/>
        <v>0</v>
      </c>
      <c r="J138" s="33">
        <f t="shared" si="28"/>
        <v>0</v>
      </c>
      <c r="K138" s="24">
        <v>5.9</v>
      </c>
      <c r="L138" s="24">
        <f t="shared" si="29"/>
        <v>0</v>
      </c>
      <c r="M138" s="59">
        <f t="shared" si="30"/>
        <v>0</v>
      </c>
      <c r="N138" s="51">
        <f t="shared" si="31"/>
        <v>0</v>
      </c>
      <c r="O138" s="8"/>
    </row>
    <row r="139" spans="1:15" ht="15.5" thickTop="1" thickBot="1" x14ac:dyDescent="0.4">
      <c r="A139" s="91"/>
      <c r="B139" s="76" t="s">
        <v>60</v>
      </c>
      <c r="C139" s="13" t="s">
        <v>21</v>
      </c>
      <c r="D139" s="14">
        <v>1252</v>
      </c>
      <c r="E139" s="14">
        <v>1252</v>
      </c>
      <c r="F139" s="14">
        <f t="shared" si="25"/>
        <v>0</v>
      </c>
      <c r="G139" s="15">
        <f t="shared" si="26"/>
        <v>0</v>
      </c>
      <c r="H139" s="14">
        <v>1235</v>
      </c>
      <c r="I139" s="14">
        <f t="shared" si="27"/>
        <v>17</v>
      </c>
      <c r="J139" s="18">
        <f t="shared" si="28"/>
        <v>1.357827476038338</v>
      </c>
      <c r="K139" s="14">
        <v>1178</v>
      </c>
      <c r="L139" s="14">
        <f t="shared" si="29"/>
        <v>57</v>
      </c>
      <c r="M139" s="55">
        <f t="shared" si="30"/>
        <v>4.6153846153846132</v>
      </c>
      <c r="N139" s="49">
        <f t="shared" si="31"/>
        <v>5.9732120914229512</v>
      </c>
      <c r="O139" s="8"/>
    </row>
    <row r="140" spans="1:15" ht="15" thickTop="1" x14ac:dyDescent="0.35">
      <c r="A140" s="91"/>
      <c r="B140" s="77"/>
      <c r="C140" s="1" t="s">
        <v>25</v>
      </c>
      <c r="D140" s="2">
        <v>980</v>
      </c>
      <c r="E140" s="2">
        <v>980</v>
      </c>
      <c r="F140" s="2">
        <f t="shared" si="25"/>
        <v>0</v>
      </c>
      <c r="G140" s="3">
        <f t="shared" si="26"/>
        <v>0</v>
      </c>
      <c r="H140" s="2">
        <v>963</v>
      </c>
      <c r="I140" s="2">
        <f t="shared" si="27"/>
        <v>17</v>
      </c>
      <c r="J140" s="16">
        <v>0</v>
      </c>
      <c r="K140" s="2">
        <v>896</v>
      </c>
      <c r="L140" s="2">
        <f t="shared" si="29"/>
        <v>67</v>
      </c>
      <c r="M140" s="55">
        <f t="shared" si="30"/>
        <v>6.9574247144340546</v>
      </c>
      <c r="N140" s="50">
        <f t="shared" si="31"/>
        <v>6.9574247144340546</v>
      </c>
      <c r="O140" s="8"/>
    </row>
    <row r="141" spans="1:15" x14ac:dyDescent="0.35">
      <c r="A141" s="91"/>
      <c r="B141" s="77"/>
      <c r="C141" s="1" t="s">
        <v>12</v>
      </c>
      <c r="D141" s="2">
        <v>0.185</v>
      </c>
      <c r="E141" s="2">
        <v>0.185</v>
      </c>
      <c r="F141" s="2">
        <f t="shared" si="25"/>
        <v>0</v>
      </c>
      <c r="G141" s="3">
        <f t="shared" si="26"/>
        <v>0</v>
      </c>
      <c r="H141" s="2">
        <v>0.182</v>
      </c>
      <c r="I141" s="2">
        <f t="shared" si="27"/>
        <v>3.0000000000000027E-3</v>
      </c>
      <c r="J141" s="16">
        <f t="shared" si="28"/>
        <v>1.6216216216216282</v>
      </c>
      <c r="K141" s="2">
        <v>0.17</v>
      </c>
      <c r="L141" s="2">
        <f t="shared" si="29"/>
        <v>1.1999999999999983E-2</v>
      </c>
      <c r="M141" s="58">
        <f t="shared" si="30"/>
        <v>6.5934065934065842</v>
      </c>
      <c r="N141" s="50">
        <f t="shared" si="31"/>
        <v>8.2150282150282123</v>
      </c>
      <c r="O141" s="8"/>
    </row>
    <row r="142" spans="1:15" x14ac:dyDescent="0.35">
      <c r="A142" s="91"/>
      <c r="B142" s="77"/>
      <c r="C142" s="1" t="s">
        <v>13</v>
      </c>
      <c r="D142" s="2">
        <v>0</v>
      </c>
      <c r="E142" s="2">
        <v>0</v>
      </c>
      <c r="F142" s="2">
        <f t="shared" si="25"/>
        <v>0</v>
      </c>
      <c r="G142" s="3">
        <v>0</v>
      </c>
      <c r="H142" s="2">
        <v>0</v>
      </c>
      <c r="I142" s="2">
        <f t="shared" si="27"/>
        <v>0</v>
      </c>
      <c r="J142" s="16">
        <v>0</v>
      </c>
      <c r="K142" s="2">
        <v>0</v>
      </c>
      <c r="L142" s="2">
        <f t="shared" si="29"/>
        <v>0</v>
      </c>
      <c r="M142" s="58">
        <v>0</v>
      </c>
      <c r="N142" s="50">
        <f t="shared" si="31"/>
        <v>0</v>
      </c>
      <c r="O142" s="8"/>
    </row>
    <row r="143" spans="1:15" x14ac:dyDescent="0.35">
      <c r="A143" s="91"/>
      <c r="B143" s="77"/>
      <c r="C143" s="1" t="s">
        <v>14</v>
      </c>
      <c r="D143" s="2">
        <v>329</v>
      </c>
      <c r="E143" s="2">
        <v>328</v>
      </c>
      <c r="F143" s="2">
        <f t="shared" si="25"/>
        <v>1</v>
      </c>
      <c r="G143" s="3">
        <f t="shared" si="26"/>
        <v>0.30395136778115273</v>
      </c>
      <c r="H143" s="2">
        <v>321</v>
      </c>
      <c r="I143" s="2">
        <f t="shared" si="27"/>
        <v>7</v>
      </c>
      <c r="J143" s="16">
        <f t="shared" si="28"/>
        <v>2.1341463414634205</v>
      </c>
      <c r="K143" s="2">
        <v>296</v>
      </c>
      <c r="L143" s="2">
        <f t="shared" si="29"/>
        <v>25</v>
      </c>
      <c r="M143" s="58">
        <f t="shared" si="30"/>
        <v>7.7881619937694637</v>
      </c>
      <c r="N143" s="50">
        <f t="shared" si="31"/>
        <v>10.226259703014037</v>
      </c>
      <c r="O143" s="8"/>
    </row>
    <row r="144" spans="1:15" x14ac:dyDescent="0.35">
      <c r="A144" s="91"/>
      <c r="B144" s="77"/>
      <c r="C144" s="1" t="s">
        <v>15</v>
      </c>
      <c r="D144" s="2">
        <v>3.6</v>
      </c>
      <c r="E144" s="2">
        <v>3.6</v>
      </c>
      <c r="F144" s="2">
        <f t="shared" si="25"/>
        <v>0</v>
      </c>
      <c r="G144" s="3">
        <f t="shared" si="26"/>
        <v>0</v>
      </c>
      <c r="H144" s="2">
        <v>3.5</v>
      </c>
      <c r="I144" s="2">
        <f t="shared" si="27"/>
        <v>0.10000000000000009</v>
      </c>
      <c r="J144" s="16">
        <f t="shared" si="28"/>
        <v>2.7777777777777857</v>
      </c>
      <c r="K144" s="2">
        <v>3.5</v>
      </c>
      <c r="L144" s="2">
        <f t="shared" si="29"/>
        <v>0</v>
      </c>
      <c r="M144" s="58">
        <f t="shared" si="30"/>
        <v>0</v>
      </c>
      <c r="N144" s="50">
        <f t="shared" si="31"/>
        <v>2.7777777777777857</v>
      </c>
      <c r="O144" s="8"/>
    </row>
    <row r="145" spans="1:15" x14ac:dyDescent="0.35">
      <c r="A145" s="91"/>
      <c r="B145" s="77"/>
      <c r="C145" s="1" t="s">
        <v>16</v>
      </c>
      <c r="D145" s="2">
        <v>1.28</v>
      </c>
      <c r="E145" s="2">
        <v>1.28</v>
      </c>
      <c r="F145" s="2">
        <f t="shared" si="25"/>
        <v>0</v>
      </c>
      <c r="G145" s="3">
        <f t="shared" si="26"/>
        <v>0</v>
      </c>
      <c r="H145" s="2">
        <v>1.27</v>
      </c>
      <c r="I145" s="2">
        <f t="shared" si="27"/>
        <v>1.0000000000000009E-2</v>
      </c>
      <c r="J145" s="16">
        <f t="shared" si="28"/>
        <v>0.78125</v>
      </c>
      <c r="K145" s="2">
        <v>1.27</v>
      </c>
      <c r="L145" s="2">
        <f t="shared" si="29"/>
        <v>0</v>
      </c>
      <c r="M145" s="58">
        <f t="shared" si="30"/>
        <v>0</v>
      </c>
      <c r="N145" s="50">
        <f t="shared" si="31"/>
        <v>0.78125</v>
      </c>
      <c r="O145" s="8"/>
    </row>
    <row r="146" spans="1:15" x14ac:dyDescent="0.35">
      <c r="A146" s="91"/>
      <c r="B146" s="77"/>
      <c r="C146" s="1" t="s">
        <v>17</v>
      </c>
      <c r="D146" s="2">
        <v>410</v>
      </c>
      <c r="E146" s="2">
        <v>410</v>
      </c>
      <c r="F146" s="2">
        <f t="shared" si="25"/>
        <v>0</v>
      </c>
      <c r="G146" s="3">
        <f t="shared" si="26"/>
        <v>0</v>
      </c>
      <c r="H146" s="2">
        <v>408</v>
      </c>
      <c r="I146" s="2">
        <f t="shared" si="27"/>
        <v>2</v>
      </c>
      <c r="J146" s="16">
        <f t="shared" si="28"/>
        <v>0.48780487804877737</v>
      </c>
      <c r="K146" s="2">
        <v>402</v>
      </c>
      <c r="L146" s="2">
        <f t="shared" si="29"/>
        <v>6</v>
      </c>
      <c r="M146" s="58">
        <f t="shared" si="30"/>
        <v>1.470588235294116</v>
      </c>
      <c r="N146" s="50">
        <f t="shared" si="31"/>
        <v>1.9583931133428933</v>
      </c>
      <c r="O146" s="8"/>
    </row>
    <row r="147" spans="1:15" x14ac:dyDescent="0.35">
      <c r="A147" s="91"/>
      <c r="B147" s="77"/>
      <c r="C147" s="1" t="s">
        <v>18</v>
      </c>
      <c r="D147" s="2">
        <v>731</v>
      </c>
      <c r="E147" s="2">
        <v>731</v>
      </c>
      <c r="F147" s="2">
        <f t="shared" si="25"/>
        <v>0</v>
      </c>
      <c r="G147" s="3">
        <f t="shared" si="26"/>
        <v>0</v>
      </c>
      <c r="H147" s="2">
        <v>728</v>
      </c>
      <c r="I147" s="2">
        <f t="shared" si="27"/>
        <v>3</v>
      </c>
      <c r="J147" s="16">
        <f t="shared" si="28"/>
        <v>0.41039671682626988</v>
      </c>
      <c r="K147" s="2">
        <v>716</v>
      </c>
      <c r="L147" s="2">
        <f t="shared" si="29"/>
        <v>12</v>
      </c>
      <c r="M147" s="58">
        <f t="shared" si="30"/>
        <v>1.6483516483516496</v>
      </c>
      <c r="N147" s="50">
        <f t="shared" si="31"/>
        <v>2.0587483651779195</v>
      </c>
      <c r="O147" s="8"/>
    </row>
    <row r="148" spans="1:15" x14ac:dyDescent="0.35">
      <c r="A148" s="91"/>
      <c r="B148" s="77"/>
      <c r="C148" s="1" t="s">
        <v>19</v>
      </c>
      <c r="D148" s="2">
        <v>126</v>
      </c>
      <c r="E148" s="2">
        <v>126</v>
      </c>
      <c r="F148" s="2">
        <f t="shared" si="25"/>
        <v>0</v>
      </c>
      <c r="G148" s="3">
        <f t="shared" si="26"/>
        <v>0</v>
      </c>
      <c r="H148" s="2">
        <v>119</v>
      </c>
      <c r="I148" s="2">
        <f t="shared" si="27"/>
        <v>7</v>
      </c>
      <c r="J148" s="16">
        <f t="shared" si="28"/>
        <v>5.5555555555555571</v>
      </c>
      <c r="K148" s="2">
        <v>94</v>
      </c>
      <c r="L148" s="2">
        <f t="shared" si="29"/>
        <v>25</v>
      </c>
      <c r="M148" s="58">
        <f t="shared" si="30"/>
        <v>21.008403361344534</v>
      </c>
      <c r="N148" s="50">
        <f t="shared" si="31"/>
        <v>26.563958916900091</v>
      </c>
      <c r="O148" s="8"/>
    </row>
    <row r="149" spans="1:15" x14ac:dyDescent="0.35">
      <c r="A149" s="91"/>
      <c r="B149" s="77"/>
      <c r="C149" s="1" t="s">
        <v>20</v>
      </c>
      <c r="D149" s="2">
        <v>6807</v>
      </c>
      <c r="E149" s="2">
        <v>6807</v>
      </c>
      <c r="F149" s="2">
        <f t="shared" si="25"/>
        <v>0</v>
      </c>
      <c r="G149" s="3">
        <f t="shared" si="26"/>
        <v>0</v>
      </c>
      <c r="H149" s="2">
        <v>6806</v>
      </c>
      <c r="I149" s="2">
        <f t="shared" si="27"/>
        <v>1</v>
      </c>
      <c r="J149" s="16">
        <f t="shared" si="28"/>
        <v>1.469075951226273E-2</v>
      </c>
      <c r="K149" s="2">
        <v>6801</v>
      </c>
      <c r="L149" s="2">
        <f t="shared" si="29"/>
        <v>5</v>
      </c>
      <c r="M149" s="58">
        <f t="shared" si="30"/>
        <v>7.346459006758721E-2</v>
      </c>
      <c r="N149" s="50">
        <f t="shared" si="31"/>
        <v>8.815534957984994E-2</v>
      </c>
      <c r="O149" s="8"/>
    </row>
    <row r="150" spans="1:15" x14ac:dyDescent="0.35">
      <c r="A150" s="91"/>
      <c r="B150" s="77"/>
      <c r="C150" s="1" t="s">
        <v>22</v>
      </c>
      <c r="D150" s="2">
        <v>3.07</v>
      </c>
      <c r="E150" s="2">
        <v>3.07</v>
      </c>
      <c r="F150" s="2">
        <f t="shared" si="25"/>
        <v>0</v>
      </c>
      <c r="G150" s="3">
        <f t="shared" si="26"/>
        <v>0</v>
      </c>
      <c r="H150" s="2">
        <v>3.01</v>
      </c>
      <c r="I150" s="2">
        <f t="shared" si="27"/>
        <v>6.0000000000000053E-2</v>
      </c>
      <c r="J150" s="16">
        <f t="shared" si="28"/>
        <v>1.9543973941368051</v>
      </c>
      <c r="K150" s="2">
        <v>2.7</v>
      </c>
      <c r="L150" s="2">
        <f t="shared" si="29"/>
        <v>0.30999999999999961</v>
      </c>
      <c r="M150" s="58">
        <f t="shared" si="30"/>
        <v>10.299003322259125</v>
      </c>
      <c r="N150" s="50">
        <f t="shared" si="31"/>
        <v>12.25340071639593</v>
      </c>
      <c r="O150" s="8"/>
    </row>
    <row r="151" spans="1:15" x14ac:dyDescent="0.35">
      <c r="A151" s="91"/>
      <c r="B151" s="77"/>
      <c r="C151" s="1" t="s">
        <v>23</v>
      </c>
      <c r="D151" s="2">
        <v>0</v>
      </c>
      <c r="E151" s="2">
        <v>0</v>
      </c>
      <c r="F151" s="2">
        <f t="shared" si="25"/>
        <v>0</v>
      </c>
      <c r="G151" s="3">
        <v>0</v>
      </c>
      <c r="H151" s="2">
        <v>0</v>
      </c>
      <c r="I151" s="2">
        <f t="shared" si="27"/>
        <v>0</v>
      </c>
      <c r="J151" s="16">
        <v>0</v>
      </c>
      <c r="K151" s="2">
        <v>0</v>
      </c>
      <c r="L151" s="2">
        <f t="shared" si="29"/>
        <v>0</v>
      </c>
      <c r="M151" s="58">
        <v>0</v>
      </c>
      <c r="N151" s="50">
        <f t="shared" si="31"/>
        <v>0</v>
      </c>
      <c r="O151" s="8"/>
    </row>
    <row r="152" spans="1:15" x14ac:dyDescent="0.35">
      <c r="A152" s="91"/>
      <c r="B152" s="77"/>
      <c r="C152" s="1" t="s">
        <v>24</v>
      </c>
      <c r="D152" s="2">
        <v>1189</v>
      </c>
      <c r="E152" s="2">
        <v>1188</v>
      </c>
      <c r="F152" s="2">
        <f>D152-E152</f>
        <v>1</v>
      </c>
      <c r="G152" s="3">
        <f t="shared" si="26"/>
        <v>8.4104289318759129E-2</v>
      </c>
      <c r="H152" s="2">
        <v>1144</v>
      </c>
      <c r="I152" s="2">
        <f t="shared" si="27"/>
        <v>44</v>
      </c>
      <c r="J152" s="16">
        <f t="shared" si="28"/>
        <v>3.7037037037037095</v>
      </c>
      <c r="K152" s="2">
        <v>984</v>
      </c>
      <c r="L152" s="2">
        <f t="shared" si="29"/>
        <v>160</v>
      </c>
      <c r="M152" s="58">
        <f t="shared" si="30"/>
        <v>13.986013986013987</v>
      </c>
      <c r="N152" s="50">
        <f t="shared" si="31"/>
        <v>17.773821979036455</v>
      </c>
      <c r="O152" s="8"/>
    </row>
    <row r="153" spans="1:15" ht="15" thickBot="1" x14ac:dyDescent="0.4">
      <c r="A153" s="92"/>
      <c r="B153" s="78"/>
      <c r="C153" s="10" t="s">
        <v>26</v>
      </c>
      <c r="D153" s="11">
        <v>5.9</v>
      </c>
      <c r="E153" s="11">
        <v>5.9</v>
      </c>
      <c r="F153" s="24">
        <f t="shared" si="25"/>
        <v>0</v>
      </c>
      <c r="G153" s="29">
        <f t="shared" si="26"/>
        <v>0</v>
      </c>
      <c r="H153" s="24">
        <v>5.9</v>
      </c>
      <c r="I153" s="24">
        <f t="shared" si="27"/>
        <v>0</v>
      </c>
      <c r="J153" s="33">
        <f t="shared" si="28"/>
        <v>0</v>
      </c>
      <c r="K153" s="24">
        <v>5.9</v>
      </c>
      <c r="L153" s="24">
        <f t="shared" si="29"/>
        <v>0</v>
      </c>
      <c r="M153" s="59">
        <f t="shared" si="30"/>
        <v>0</v>
      </c>
      <c r="N153" s="51">
        <f t="shared" si="31"/>
        <v>0</v>
      </c>
      <c r="O153" s="8"/>
    </row>
    <row r="154" spans="1:15" ht="34.5" customHeight="1" thickTop="1" x14ac:dyDescent="0.35">
      <c r="A154" s="96" t="s">
        <v>39</v>
      </c>
      <c r="B154" s="97" t="s">
        <v>53</v>
      </c>
      <c r="C154" s="13" t="s">
        <v>40</v>
      </c>
      <c r="D154" s="14">
        <v>309</v>
      </c>
      <c r="E154" s="14">
        <v>309</v>
      </c>
      <c r="F154" s="14">
        <f t="shared" si="25"/>
        <v>0</v>
      </c>
      <c r="G154" s="15">
        <f t="shared" si="26"/>
        <v>0</v>
      </c>
      <c r="H154" s="14">
        <v>309</v>
      </c>
      <c r="I154" s="14">
        <f t="shared" si="27"/>
        <v>0</v>
      </c>
      <c r="J154" s="18">
        <f t="shared" si="28"/>
        <v>0</v>
      </c>
      <c r="K154" s="14">
        <v>309</v>
      </c>
      <c r="L154" s="14">
        <f t="shared" si="29"/>
        <v>0</v>
      </c>
      <c r="M154" s="55">
        <f t="shared" si="30"/>
        <v>0</v>
      </c>
      <c r="N154" s="49">
        <f t="shared" si="31"/>
        <v>0</v>
      </c>
      <c r="O154" s="8"/>
    </row>
    <row r="155" spans="1:15" ht="34.5" customHeight="1" x14ac:dyDescent="0.35">
      <c r="A155" s="91"/>
      <c r="B155" s="98"/>
      <c r="C155" s="1" t="s">
        <v>41</v>
      </c>
      <c r="D155" s="2">
        <v>315</v>
      </c>
      <c r="E155" s="2">
        <v>315</v>
      </c>
      <c r="F155" s="2">
        <f t="shared" si="25"/>
        <v>0</v>
      </c>
      <c r="G155" s="3">
        <f t="shared" si="26"/>
        <v>0</v>
      </c>
      <c r="H155" s="2">
        <v>315</v>
      </c>
      <c r="I155" s="2">
        <f t="shared" si="27"/>
        <v>0</v>
      </c>
      <c r="J155" s="16">
        <f t="shared" si="28"/>
        <v>0</v>
      </c>
      <c r="K155" s="2">
        <v>315</v>
      </c>
      <c r="L155" s="2">
        <f t="shared" si="29"/>
        <v>0</v>
      </c>
      <c r="M155" s="58">
        <f t="shared" si="30"/>
        <v>0</v>
      </c>
      <c r="N155" s="50">
        <f t="shared" si="31"/>
        <v>0</v>
      </c>
      <c r="O155" s="8"/>
    </row>
    <row r="156" spans="1:15" ht="34.5" customHeight="1" x14ac:dyDescent="0.35">
      <c r="A156" s="91"/>
      <c r="B156" s="98"/>
      <c r="C156" s="1" t="s">
        <v>42</v>
      </c>
      <c r="D156" s="2">
        <v>25</v>
      </c>
      <c r="E156" s="2">
        <v>25</v>
      </c>
      <c r="F156" s="2">
        <f>D156-E156</f>
        <v>0</v>
      </c>
      <c r="G156" s="3">
        <f t="shared" si="26"/>
        <v>0</v>
      </c>
      <c r="H156" s="2">
        <v>25</v>
      </c>
      <c r="I156" s="2">
        <f t="shared" si="27"/>
        <v>0</v>
      </c>
      <c r="J156" s="16">
        <f t="shared" si="28"/>
        <v>0</v>
      </c>
      <c r="K156" s="2">
        <v>25</v>
      </c>
      <c r="L156" s="2">
        <f>H156-K156</f>
        <v>0</v>
      </c>
      <c r="M156" s="58">
        <f>100-(K156*100/H156)</f>
        <v>0</v>
      </c>
      <c r="N156" s="50">
        <f t="shared" si="31"/>
        <v>0</v>
      </c>
      <c r="O156" s="8"/>
    </row>
    <row r="157" spans="1:15" ht="34.5" customHeight="1" thickBot="1" x14ac:dyDescent="0.4">
      <c r="A157" s="91"/>
      <c r="B157" s="99"/>
      <c r="C157" s="10" t="s">
        <v>43</v>
      </c>
      <c r="D157" s="11">
        <v>6</v>
      </c>
      <c r="E157" s="11">
        <v>6</v>
      </c>
      <c r="F157" s="24">
        <f t="shared" si="25"/>
        <v>0</v>
      </c>
      <c r="G157" s="29">
        <f t="shared" si="26"/>
        <v>0</v>
      </c>
      <c r="H157" s="24">
        <v>6</v>
      </c>
      <c r="I157" s="24">
        <f t="shared" si="27"/>
        <v>0</v>
      </c>
      <c r="J157" s="33">
        <f t="shared" si="28"/>
        <v>0</v>
      </c>
      <c r="K157" s="24">
        <v>6</v>
      </c>
      <c r="L157" s="24">
        <f t="shared" si="29"/>
        <v>0</v>
      </c>
      <c r="M157" s="59">
        <f t="shared" si="30"/>
        <v>0</v>
      </c>
      <c r="N157" s="51">
        <f t="shared" si="31"/>
        <v>0</v>
      </c>
      <c r="O157" s="8"/>
    </row>
    <row r="158" spans="1:15" ht="27.5" customHeight="1" thickTop="1" x14ac:dyDescent="0.35">
      <c r="A158" s="91"/>
      <c r="B158" s="87" t="s">
        <v>54</v>
      </c>
      <c r="C158" s="13" t="s">
        <v>40</v>
      </c>
      <c r="D158" s="14">
        <v>309</v>
      </c>
      <c r="E158" s="14">
        <v>309</v>
      </c>
      <c r="F158" s="14">
        <f t="shared" ref="F158:F161" si="39">D158-E158</f>
        <v>0</v>
      </c>
      <c r="G158" s="15">
        <f t="shared" ref="G158:G161" si="40">100-(E158*100/D158)</f>
        <v>0</v>
      </c>
      <c r="H158" s="14">
        <v>309</v>
      </c>
      <c r="I158" s="14">
        <f t="shared" ref="I158:I161" si="41">E158-H158</f>
        <v>0</v>
      </c>
      <c r="J158" s="18">
        <f t="shared" ref="J158:J161" si="42">100-(H158*100/E158)</f>
        <v>0</v>
      </c>
      <c r="K158" s="14">
        <v>309</v>
      </c>
      <c r="L158" s="14">
        <f t="shared" ref="L158:L161" si="43">H158-K158</f>
        <v>0</v>
      </c>
      <c r="M158" s="37">
        <f t="shared" ref="M158:M161" si="44">100-(K158*100/H158)</f>
        <v>0</v>
      </c>
      <c r="N158" s="49">
        <f t="shared" ref="N158:N161" si="45">G158+J158+M158</f>
        <v>0</v>
      </c>
      <c r="O158" s="8"/>
    </row>
    <row r="159" spans="1:15" ht="27.5" customHeight="1" x14ac:dyDescent="0.35">
      <c r="A159" s="91"/>
      <c r="B159" s="88"/>
      <c r="C159" s="1" t="s">
        <v>41</v>
      </c>
      <c r="D159" s="2">
        <v>315</v>
      </c>
      <c r="E159" s="2">
        <v>315</v>
      </c>
      <c r="F159" s="2">
        <f t="shared" si="39"/>
        <v>0</v>
      </c>
      <c r="G159" s="3">
        <f t="shared" si="40"/>
        <v>0</v>
      </c>
      <c r="H159" s="2">
        <v>315</v>
      </c>
      <c r="I159" s="2">
        <f t="shared" si="41"/>
        <v>0</v>
      </c>
      <c r="J159" s="16">
        <f t="shared" si="42"/>
        <v>0</v>
      </c>
      <c r="K159" s="2">
        <v>315</v>
      </c>
      <c r="L159" s="2">
        <f t="shared" si="43"/>
        <v>0</v>
      </c>
      <c r="M159" s="38">
        <f t="shared" si="44"/>
        <v>0</v>
      </c>
      <c r="N159" s="50">
        <f t="shared" si="45"/>
        <v>0</v>
      </c>
      <c r="O159" s="8"/>
    </row>
    <row r="160" spans="1:15" ht="27.5" customHeight="1" x14ac:dyDescent="0.35">
      <c r="A160" s="91"/>
      <c r="B160" s="88"/>
      <c r="C160" s="1" t="s">
        <v>42</v>
      </c>
      <c r="D160" s="2">
        <v>25</v>
      </c>
      <c r="E160" s="2">
        <v>25</v>
      </c>
      <c r="F160" s="2">
        <f t="shared" si="39"/>
        <v>0</v>
      </c>
      <c r="G160" s="3">
        <f t="shared" si="40"/>
        <v>0</v>
      </c>
      <c r="H160" s="2">
        <v>25</v>
      </c>
      <c r="I160" s="2">
        <f t="shared" si="41"/>
        <v>0</v>
      </c>
      <c r="J160" s="16">
        <f t="shared" si="42"/>
        <v>0</v>
      </c>
      <c r="K160" s="2">
        <v>25</v>
      </c>
      <c r="L160" s="2">
        <f t="shared" si="43"/>
        <v>0</v>
      </c>
      <c r="M160" s="38">
        <f t="shared" si="44"/>
        <v>0</v>
      </c>
      <c r="N160" s="50">
        <f t="shared" si="45"/>
        <v>0</v>
      </c>
      <c r="O160" s="8"/>
    </row>
    <row r="161" spans="1:15" ht="27.5" customHeight="1" thickBot="1" x14ac:dyDescent="0.4">
      <c r="A161" s="91"/>
      <c r="B161" s="89"/>
      <c r="C161" s="10" t="s">
        <v>43</v>
      </c>
      <c r="D161" s="11">
        <v>6</v>
      </c>
      <c r="E161" s="11">
        <v>6</v>
      </c>
      <c r="F161" s="11">
        <f t="shared" si="39"/>
        <v>0</v>
      </c>
      <c r="G161" s="12">
        <f t="shared" si="40"/>
        <v>0</v>
      </c>
      <c r="H161" s="11">
        <v>6</v>
      </c>
      <c r="I161" s="11">
        <f t="shared" si="41"/>
        <v>0</v>
      </c>
      <c r="J161" s="17">
        <f t="shared" si="42"/>
        <v>0</v>
      </c>
      <c r="K161" s="11">
        <v>6</v>
      </c>
      <c r="L161" s="11">
        <f t="shared" si="43"/>
        <v>0</v>
      </c>
      <c r="M161" s="39">
        <f t="shared" si="44"/>
        <v>0</v>
      </c>
      <c r="N161" s="51">
        <f t="shared" si="45"/>
        <v>0</v>
      </c>
      <c r="O161" s="8"/>
    </row>
    <row r="162" spans="1:15" ht="17.5" customHeight="1" thickTop="1" x14ac:dyDescent="0.35">
      <c r="A162" s="91"/>
      <c r="B162" s="76" t="s">
        <v>55</v>
      </c>
      <c r="C162" s="13" t="s">
        <v>40</v>
      </c>
      <c r="D162" s="14">
        <v>309</v>
      </c>
      <c r="E162" s="14">
        <v>309</v>
      </c>
      <c r="F162" s="14">
        <f t="shared" si="25"/>
        <v>0</v>
      </c>
      <c r="G162" s="15"/>
      <c r="H162" s="14">
        <v>309</v>
      </c>
      <c r="I162" s="14">
        <f t="shared" si="27"/>
        <v>0</v>
      </c>
      <c r="J162" s="18">
        <f t="shared" si="28"/>
        <v>0</v>
      </c>
      <c r="K162" s="14">
        <v>309</v>
      </c>
      <c r="L162" s="14">
        <f t="shared" si="29"/>
        <v>0</v>
      </c>
      <c r="M162" s="55">
        <f t="shared" si="30"/>
        <v>0</v>
      </c>
      <c r="N162" s="49">
        <f t="shared" si="31"/>
        <v>0</v>
      </c>
      <c r="O162" s="8"/>
    </row>
    <row r="163" spans="1:15" ht="17.5" customHeight="1" x14ac:dyDescent="0.35">
      <c r="A163" s="91"/>
      <c r="B163" s="77"/>
      <c r="C163" s="1" t="s">
        <v>41</v>
      </c>
      <c r="D163" s="2">
        <v>315</v>
      </c>
      <c r="E163" s="2">
        <v>315</v>
      </c>
      <c r="F163" s="2">
        <f t="shared" si="25"/>
        <v>0</v>
      </c>
      <c r="G163" s="3">
        <f t="shared" si="26"/>
        <v>0</v>
      </c>
      <c r="H163" s="2">
        <v>315</v>
      </c>
      <c r="I163" s="2">
        <f t="shared" si="27"/>
        <v>0</v>
      </c>
      <c r="J163" s="16">
        <f t="shared" si="28"/>
        <v>0</v>
      </c>
      <c r="K163" s="2">
        <v>315</v>
      </c>
      <c r="L163" s="2">
        <f t="shared" si="29"/>
        <v>0</v>
      </c>
      <c r="M163" s="58">
        <f t="shared" si="30"/>
        <v>0</v>
      </c>
      <c r="N163" s="50">
        <f t="shared" si="31"/>
        <v>0</v>
      </c>
      <c r="O163" s="8"/>
    </row>
    <row r="164" spans="1:15" ht="17.5" customHeight="1" x14ac:dyDescent="0.35">
      <c r="A164" s="91"/>
      <c r="B164" s="77"/>
      <c r="C164" s="1" t="s">
        <v>42</v>
      </c>
      <c r="D164" s="2">
        <v>25</v>
      </c>
      <c r="E164" s="2">
        <v>25</v>
      </c>
      <c r="F164" s="2">
        <f t="shared" si="25"/>
        <v>0</v>
      </c>
      <c r="G164" s="3">
        <f t="shared" si="26"/>
        <v>0</v>
      </c>
      <c r="H164" s="2">
        <v>25</v>
      </c>
      <c r="I164" s="2">
        <f t="shared" si="27"/>
        <v>0</v>
      </c>
      <c r="J164" s="16">
        <f t="shared" si="28"/>
        <v>0</v>
      </c>
      <c r="K164" s="2">
        <v>25</v>
      </c>
      <c r="L164" s="2">
        <f t="shared" si="29"/>
        <v>0</v>
      </c>
      <c r="M164" s="58">
        <f t="shared" si="30"/>
        <v>0</v>
      </c>
      <c r="N164" s="50">
        <f t="shared" si="31"/>
        <v>0</v>
      </c>
      <c r="O164" s="8"/>
    </row>
    <row r="165" spans="1:15" ht="17.5" customHeight="1" thickBot="1" x14ac:dyDescent="0.4">
      <c r="A165" s="91"/>
      <c r="B165" s="78"/>
      <c r="C165" s="10" t="s">
        <v>43</v>
      </c>
      <c r="D165" s="11">
        <v>6</v>
      </c>
      <c r="E165" s="11">
        <v>6</v>
      </c>
      <c r="F165" s="24">
        <f t="shared" si="25"/>
        <v>0</v>
      </c>
      <c r="G165" s="29">
        <f t="shared" si="26"/>
        <v>0</v>
      </c>
      <c r="H165" s="24">
        <v>6</v>
      </c>
      <c r="I165" s="24">
        <f t="shared" si="27"/>
        <v>0</v>
      </c>
      <c r="J165" s="33">
        <f t="shared" si="28"/>
        <v>0</v>
      </c>
      <c r="K165" s="24">
        <v>6</v>
      </c>
      <c r="L165" s="24">
        <f t="shared" si="29"/>
        <v>0</v>
      </c>
      <c r="M165" s="59">
        <f t="shared" si="30"/>
        <v>0</v>
      </c>
      <c r="N165" s="51">
        <f t="shared" si="31"/>
        <v>0</v>
      </c>
      <c r="O165" s="8"/>
    </row>
    <row r="166" spans="1:15" ht="42" customHeight="1" thickTop="1" x14ac:dyDescent="0.35">
      <c r="A166" s="91"/>
      <c r="B166" s="76" t="s">
        <v>56</v>
      </c>
      <c r="C166" s="13" t="s">
        <v>40</v>
      </c>
      <c r="D166" s="14">
        <v>309</v>
      </c>
      <c r="E166" s="14">
        <v>309</v>
      </c>
      <c r="F166" s="14">
        <f t="shared" si="25"/>
        <v>0</v>
      </c>
      <c r="G166" s="15">
        <f t="shared" si="26"/>
        <v>0</v>
      </c>
      <c r="H166" s="14">
        <v>309</v>
      </c>
      <c r="I166" s="14">
        <f t="shared" si="27"/>
        <v>0</v>
      </c>
      <c r="J166" s="18">
        <f t="shared" si="28"/>
        <v>0</v>
      </c>
      <c r="K166" s="14">
        <v>309</v>
      </c>
      <c r="L166" s="14">
        <f t="shared" si="29"/>
        <v>0</v>
      </c>
      <c r="M166" s="55">
        <f t="shared" si="30"/>
        <v>0</v>
      </c>
      <c r="N166" s="49">
        <f t="shared" si="31"/>
        <v>0</v>
      </c>
      <c r="O166" s="8"/>
    </row>
    <row r="167" spans="1:15" ht="42" customHeight="1" x14ac:dyDescent="0.35">
      <c r="A167" s="91"/>
      <c r="B167" s="77"/>
      <c r="C167" s="1" t="s">
        <v>41</v>
      </c>
      <c r="D167" s="2">
        <v>315</v>
      </c>
      <c r="E167" s="2">
        <v>315</v>
      </c>
      <c r="F167" s="2">
        <f t="shared" si="25"/>
        <v>0</v>
      </c>
      <c r="G167" s="3">
        <f t="shared" si="26"/>
        <v>0</v>
      </c>
      <c r="H167" s="2">
        <v>315</v>
      </c>
      <c r="I167" s="2">
        <f t="shared" si="27"/>
        <v>0</v>
      </c>
      <c r="J167" s="16">
        <f t="shared" si="28"/>
        <v>0</v>
      </c>
      <c r="K167" s="2">
        <v>315</v>
      </c>
      <c r="L167" s="2">
        <f t="shared" si="29"/>
        <v>0</v>
      </c>
      <c r="M167" s="58">
        <f t="shared" si="30"/>
        <v>0</v>
      </c>
      <c r="N167" s="50">
        <f t="shared" si="31"/>
        <v>0</v>
      </c>
      <c r="O167" s="8"/>
    </row>
    <row r="168" spans="1:15" ht="42" customHeight="1" x14ac:dyDescent="0.35">
      <c r="A168" s="91"/>
      <c r="B168" s="77"/>
      <c r="C168" s="1" t="s">
        <v>42</v>
      </c>
      <c r="D168" s="2">
        <v>25</v>
      </c>
      <c r="E168" s="2">
        <v>25</v>
      </c>
      <c r="F168" s="2">
        <f t="shared" si="25"/>
        <v>0</v>
      </c>
      <c r="G168" s="3">
        <f t="shared" si="26"/>
        <v>0</v>
      </c>
      <c r="H168" s="2">
        <v>25</v>
      </c>
      <c r="I168" s="2">
        <f t="shared" si="27"/>
        <v>0</v>
      </c>
      <c r="J168" s="16">
        <f t="shared" si="28"/>
        <v>0</v>
      </c>
      <c r="K168" s="2">
        <v>25</v>
      </c>
      <c r="L168" s="2">
        <f t="shared" si="29"/>
        <v>0</v>
      </c>
      <c r="M168" s="58">
        <f t="shared" si="30"/>
        <v>0</v>
      </c>
      <c r="N168" s="50">
        <f t="shared" si="31"/>
        <v>0</v>
      </c>
      <c r="O168" s="8"/>
    </row>
    <row r="169" spans="1:15" ht="42" customHeight="1" thickBot="1" x14ac:dyDescent="0.4">
      <c r="A169" s="91"/>
      <c r="B169" s="78"/>
      <c r="C169" s="10" t="s">
        <v>43</v>
      </c>
      <c r="D169" s="11">
        <v>6</v>
      </c>
      <c r="E169" s="11">
        <v>6</v>
      </c>
      <c r="F169" s="24">
        <f t="shared" si="25"/>
        <v>0</v>
      </c>
      <c r="G169" s="29">
        <f t="shared" si="26"/>
        <v>0</v>
      </c>
      <c r="H169" s="24">
        <v>6</v>
      </c>
      <c r="I169" s="24">
        <f t="shared" si="27"/>
        <v>0</v>
      </c>
      <c r="J169" s="33">
        <f t="shared" si="28"/>
        <v>0</v>
      </c>
      <c r="K169" s="24">
        <v>6</v>
      </c>
      <c r="L169" s="24">
        <f t="shared" si="29"/>
        <v>0</v>
      </c>
      <c r="M169" s="59">
        <f t="shared" si="30"/>
        <v>0</v>
      </c>
      <c r="N169" s="51">
        <f t="shared" si="31"/>
        <v>0</v>
      </c>
      <c r="O169" s="8"/>
    </row>
    <row r="170" spans="1:15" ht="29.5" customHeight="1" thickTop="1" x14ac:dyDescent="0.35">
      <c r="A170" s="91"/>
      <c r="B170" s="76" t="s">
        <v>57</v>
      </c>
      <c r="C170" s="13" t="s">
        <v>21</v>
      </c>
      <c r="D170" s="14">
        <v>2393</v>
      </c>
      <c r="E170" s="14">
        <v>2393</v>
      </c>
      <c r="F170" s="14">
        <f t="shared" si="25"/>
        <v>0</v>
      </c>
      <c r="G170" s="15">
        <f t="shared" si="26"/>
        <v>0</v>
      </c>
      <c r="H170" s="14">
        <v>2393</v>
      </c>
      <c r="I170" s="14">
        <f t="shared" si="27"/>
        <v>0</v>
      </c>
      <c r="J170" s="18">
        <f t="shared" si="28"/>
        <v>0</v>
      </c>
      <c r="K170" s="14">
        <v>2393</v>
      </c>
      <c r="L170" s="14">
        <f t="shared" si="29"/>
        <v>0</v>
      </c>
      <c r="M170" s="55">
        <f t="shared" si="30"/>
        <v>0</v>
      </c>
      <c r="N170" s="49">
        <f t="shared" si="31"/>
        <v>0</v>
      </c>
      <c r="O170" s="8"/>
    </row>
    <row r="171" spans="1:15" x14ac:dyDescent="0.35">
      <c r="A171" s="91"/>
      <c r="B171" s="77"/>
      <c r="C171" s="1" t="s">
        <v>25</v>
      </c>
      <c r="D171" s="2">
        <v>252</v>
      </c>
      <c r="E171" s="2">
        <v>252</v>
      </c>
      <c r="F171" s="2">
        <f t="shared" si="25"/>
        <v>0</v>
      </c>
      <c r="G171" s="3">
        <f t="shared" si="26"/>
        <v>0</v>
      </c>
      <c r="H171" s="2">
        <v>252</v>
      </c>
      <c r="I171" s="2">
        <f t="shared" si="27"/>
        <v>0</v>
      </c>
      <c r="J171" s="16">
        <f t="shared" si="28"/>
        <v>0</v>
      </c>
      <c r="K171" s="2">
        <v>252</v>
      </c>
      <c r="L171" s="2">
        <f t="shared" si="29"/>
        <v>0</v>
      </c>
      <c r="M171" s="58">
        <f t="shared" si="30"/>
        <v>0</v>
      </c>
      <c r="N171" s="50">
        <f t="shared" si="31"/>
        <v>0</v>
      </c>
      <c r="O171" s="8"/>
    </row>
    <row r="172" spans="1:15" x14ac:dyDescent="0.35">
      <c r="A172" s="91"/>
      <c r="B172" s="77"/>
      <c r="C172" s="1" t="s">
        <v>12</v>
      </c>
      <c r="D172" s="2">
        <v>1.05</v>
      </c>
      <c r="E172" s="2">
        <v>1.05</v>
      </c>
      <c r="F172" s="2">
        <f t="shared" si="25"/>
        <v>0</v>
      </c>
      <c r="G172" s="3">
        <f t="shared" si="26"/>
        <v>0</v>
      </c>
      <c r="H172" s="2">
        <v>1.05</v>
      </c>
      <c r="I172" s="2">
        <f t="shared" si="27"/>
        <v>0</v>
      </c>
      <c r="J172" s="16">
        <f t="shared" si="28"/>
        <v>0</v>
      </c>
      <c r="K172" s="2">
        <v>1.05</v>
      </c>
      <c r="L172" s="2">
        <f t="shared" si="29"/>
        <v>0</v>
      </c>
      <c r="M172" s="58">
        <f t="shared" si="30"/>
        <v>0</v>
      </c>
      <c r="N172" s="50">
        <f t="shared" si="31"/>
        <v>0</v>
      </c>
      <c r="O172" s="8"/>
    </row>
    <row r="173" spans="1:15" ht="29.5" customHeight="1" x14ac:dyDescent="0.35">
      <c r="A173" s="91"/>
      <c r="B173" s="77"/>
      <c r="C173" s="1" t="s">
        <v>13</v>
      </c>
      <c r="D173" s="2">
        <v>0.48</v>
      </c>
      <c r="E173" s="2">
        <v>0.48</v>
      </c>
      <c r="F173" s="2">
        <f t="shared" ref="F173:F255" si="46">D173-E173</f>
        <v>0</v>
      </c>
      <c r="G173" s="3">
        <f t="shared" ref="G173:G255" si="47">100-(E173*100/D173)</f>
        <v>0</v>
      </c>
      <c r="H173" s="2">
        <v>0.48</v>
      </c>
      <c r="I173" s="2">
        <f t="shared" ref="I173:I255" si="48">E173-H173</f>
        <v>0</v>
      </c>
      <c r="J173" s="16">
        <f t="shared" ref="J173:J254" si="49">100-(H173*100/E173)</f>
        <v>0</v>
      </c>
      <c r="K173" s="2">
        <v>0.48</v>
      </c>
      <c r="L173" s="2">
        <f t="shared" ref="L173:L255" si="50">H173-K173</f>
        <v>0</v>
      </c>
      <c r="M173" s="58">
        <f t="shared" ref="M173:M254" si="51">100-(K173*100/H173)</f>
        <v>0</v>
      </c>
      <c r="N173" s="50">
        <f t="shared" ref="N173:N255" si="52">G173+J173+M173</f>
        <v>0</v>
      </c>
      <c r="O173" s="8"/>
    </row>
    <row r="174" spans="1:15" x14ac:dyDescent="0.35">
      <c r="A174" s="91"/>
      <c r="B174" s="77"/>
      <c r="C174" s="1" t="s">
        <v>14</v>
      </c>
      <c r="D174" s="2">
        <v>125</v>
      </c>
      <c r="E174" s="2">
        <v>125</v>
      </c>
      <c r="F174" s="2">
        <f t="shared" si="46"/>
        <v>0</v>
      </c>
      <c r="G174" s="3">
        <f t="shared" si="47"/>
        <v>0</v>
      </c>
      <c r="H174" s="2">
        <v>125</v>
      </c>
      <c r="I174" s="2">
        <f t="shared" si="48"/>
        <v>0</v>
      </c>
      <c r="J174" s="16">
        <f t="shared" si="49"/>
        <v>0</v>
      </c>
      <c r="K174" s="2">
        <v>125</v>
      </c>
      <c r="L174" s="2">
        <f t="shared" si="50"/>
        <v>0</v>
      </c>
      <c r="M174" s="58">
        <f t="shared" si="51"/>
        <v>0</v>
      </c>
      <c r="N174" s="50">
        <f t="shared" si="52"/>
        <v>0</v>
      </c>
      <c r="O174" s="8"/>
    </row>
    <row r="175" spans="1:15" x14ac:dyDescent="0.35">
      <c r="A175" s="91"/>
      <c r="B175" s="77"/>
      <c r="C175" s="1" t="s">
        <v>15</v>
      </c>
      <c r="D175" s="2">
        <v>13</v>
      </c>
      <c r="E175" s="2">
        <v>13</v>
      </c>
      <c r="F175" s="2">
        <f t="shared" si="46"/>
        <v>0</v>
      </c>
      <c r="G175" s="3">
        <f t="shared" si="47"/>
        <v>0</v>
      </c>
      <c r="H175" s="2">
        <v>13</v>
      </c>
      <c r="I175" s="2">
        <f t="shared" si="48"/>
        <v>0</v>
      </c>
      <c r="J175" s="16">
        <f t="shared" si="49"/>
        <v>0</v>
      </c>
      <c r="K175" s="2">
        <v>13</v>
      </c>
      <c r="L175" s="2">
        <f t="shared" si="50"/>
        <v>0</v>
      </c>
      <c r="M175" s="58">
        <f t="shared" si="51"/>
        <v>0</v>
      </c>
      <c r="N175" s="50">
        <f t="shared" si="52"/>
        <v>0</v>
      </c>
      <c r="O175" s="8"/>
    </row>
    <row r="176" spans="1:15" x14ac:dyDescent="0.35">
      <c r="A176" s="91"/>
      <c r="B176" s="77"/>
      <c r="C176" s="1" t="s">
        <v>16</v>
      </c>
      <c r="D176" s="2">
        <v>0.7</v>
      </c>
      <c r="E176" s="2">
        <v>0.7</v>
      </c>
      <c r="F176" s="2">
        <f t="shared" si="46"/>
        <v>0</v>
      </c>
      <c r="G176" s="3">
        <f t="shared" si="47"/>
        <v>0</v>
      </c>
      <c r="H176" s="2">
        <v>0.7</v>
      </c>
      <c r="I176" s="2">
        <f t="shared" si="48"/>
        <v>0</v>
      </c>
      <c r="J176" s="16">
        <f t="shared" si="49"/>
        <v>0</v>
      </c>
      <c r="K176" s="2">
        <v>0.7</v>
      </c>
      <c r="L176" s="2">
        <f t="shared" si="50"/>
        <v>0</v>
      </c>
      <c r="M176" s="58">
        <f t="shared" si="51"/>
        <v>0</v>
      </c>
      <c r="N176" s="50">
        <f t="shared" si="52"/>
        <v>0</v>
      </c>
      <c r="O176" s="8"/>
    </row>
    <row r="177" spans="1:15" x14ac:dyDescent="0.35">
      <c r="A177" s="91"/>
      <c r="B177" s="77"/>
      <c r="C177" s="1" t="s">
        <v>17</v>
      </c>
      <c r="D177" s="2">
        <v>432</v>
      </c>
      <c r="E177" s="2">
        <v>432</v>
      </c>
      <c r="F177" s="2">
        <f t="shared" si="46"/>
        <v>0</v>
      </c>
      <c r="G177" s="3">
        <f t="shared" si="47"/>
        <v>0</v>
      </c>
      <c r="H177" s="2">
        <v>432</v>
      </c>
      <c r="I177" s="2">
        <f t="shared" si="48"/>
        <v>0</v>
      </c>
      <c r="J177" s="16">
        <f t="shared" si="49"/>
        <v>0</v>
      </c>
      <c r="K177" s="2">
        <v>432</v>
      </c>
      <c r="L177" s="2">
        <f t="shared" si="50"/>
        <v>0</v>
      </c>
      <c r="M177" s="58">
        <f t="shared" si="51"/>
        <v>0</v>
      </c>
      <c r="N177" s="50">
        <f t="shared" si="52"/>
        <v>0</v>
      </c>
      <c r="O177" s="8"/>
    </row>
    <row r="178" spans="1:15" x14ac:dyDescent="0.35">
      <c r="A178" s="91"/>
      <c r="B178" s="77"/>
      <c r="C178" s="1" t="s">
        <v>18</v>
      </c>
      <c r="D178" s="2">
        <v>405</v>
      </c>
      <c r="E178" s="2">
        <v>405</v>
      </c>
      <c r="F178" s="2">
        <f t="shared" si="46"/>
        <v>0</v>
      </c>
      <c r="G178" s="3">
        <f t="shared" si="47"/>
        <v>0</v>
      </c>
      <c r="H178" s="2">
        <v>405</v>
      </c>
      <c r="I178" s="2">
        <f t="shared" si="48"/>
        <v>0</v>
      </c>
      <c r="J178" s="16">
        <f t="shared" si="49"/>
        <v>0</v>
      </c>
      <c r="K178" s="2">
        <v>405</v>
      </c>
      <c r="L178" s="2">
        <f t="shared" si="50"/>
        <v>0</v>
      </c>
      <c r="M178" s="58">
        <f t="shared" si="51"/>
        <v>0</v>
      </c>
      <c r="N178" s="50">
        <f t="shared" si="52"/>
        <v>0</v>
      </c>
      <c r="O178" s="8"/>
    </row>
    <row r="179" spans="1:15" x14ac:dyDescent="0.35">
      <c r="A179" s="91"/>
      <c r="B179" s="77"/>
      <c r="C179" s="1" t="s">
        <v>19</v>
      </c>
      <c r="D179" s="2">
        <v>13.8</v>
      </c>
      <c r="E179" s="2">
        <v>13.8</v>
      </c>
      <c r="F179" s="2">
        <f t="shared" si="46"/>
        <v>0</v>
      </c>
      <c r="G179" s="3">
        <f t="shared" si="47"/>
        <v>0</v>
      </c>
      <c r="H179" s="2">
        <v>13.8</v>
      </c>
      <c r="I179" s="2">
        <f t="shared" si="48"/>
        <v>0</v>
      </c>
      <c r="J179" s="16">
        <f t="shared" si="49"/>
        <v>0</v>
      </c>
      <c r="K179" s="2">
        <v>13.8</v>
      </c>
      <c r="L179" s="2">
        <f t="shared" si="50"/>
        <v>0</v>
      </c>
      <c r="M179" s="58">
        <f t="shared" si="51"/>
        <v>0</v>
      </c>
      <c r="N179" s="50">
        <f t="shared" si="52"/>
        <v>0</v>
      </c>
      <c r="O179" s="8"/>
    </row>
    <row r="180" spans="1:15" x14ac:dyDescent="0.35">
      <c r="A180" s="91"/>
      <c r="B180" s="77"/>
      <c r="C180" s="1" t="s">
        <v>27</v>
      </c>
      <c r="D180" s="2">
        <v>4061</v>
      </c>
      <c r="E180" s="2">
        <v>4061</v>
      </c>
      <c r="F180" s="2">
        <f t="shared" si="46"/>
        <v>0</v>
      </c>
      <c r="G180" s="3">
        <f t="shared" si="47"/>
        <v>0</v>
      </c>
      <c r="H180" s="2">
        <v>4061</v>
      </c>
      <c r="I180" s="2">
        <f t="shared" si="48"/>
        <v>0</v>
      </c>
      <c r="J180" s="16">
        <f t="shared" si="49"/>
        <v>0</v>
      </c>
      <c r="K180" s="2">
        <v>4061</v>
      </c>
      <c r="L180" s="2">
        <f t="shared" si="50"/>
        <v>0</v>
      </c>
      <c r="M180" s="58">
        <f t="shared" si="51"/>
        <v>0</v>
      </c>
      <c r="N180" s="50">
        <f t="shared" si="52"/>
        <v>0</v>
      </c>
      <c r="O180" s="8"/>
    </row>
    <row r="181" spans="1:15" x14ac:dyDescent="0.35">
      <c r="A181" s="91"/>
      <c r="B181" s="77"/>
      <c r="C181" s="1" t="s">
        <v>22</v>
      </c>
      <c r="D181" s="2">
        <v>4.87</v>
      </c>
      <c r="E181" s="2">
        <v>4.87</v>
      </c>
      <c r="F181" s="2">
        <f t="shared" si="46"/>
        <v>0</v>
      </c>
      <c r="G181" s="3">
        <f t="shared" si="47"/>
        <v>0</v>
      </c>
      <c r="H181" s="2">
        <v>4.87</v>
      </c>
      <c r="I181" s="2">
        <f t="shared" si="48"/>
        <v>0</v>
      </c>
      <c r="J181" s="16">
        <f t="shared" si="49"/>
        <v>0</v>
      </c>
      <c r="K181" s="2">
        <v>4.87</v>
      </c>
      <c r="L181" s="2">
        <f t="shared" si="50"/>
        <v>0</v>
      </c>
      <c r="M181" s="58">
        <f t="shared" si="51"/>
        <v>0</v>
      </c>
      <c r="N181" s="50">
        <f t="shared" si="52"/>
        <v>0</v>
      </c>
      <c r="O181" s="8"/>
    </row>
    <row r="182" spans="1:15" x14ac:dyDescent="0.35">
      <c r="A182" s="91"/>
      <c r="B182" s="77"/>
      <c r="C182" s="1" t="s">
        <v>23</v>
      </c>
      <c r="D182" s="2">
        <v>2.5000000000000001E-2</v>
      </c>
      <c r="E182" s="2">
        <v>2.5000000000000001E-2</v>
      </c>
      <c r="F182" s="2">
        <f t="shared" si="46"/>
        <v>0</v>
      </c>
      <c r="G182" s="3">
        <f t="shared" si="47"/>
        <v>0</v>
      </c>
      <c r="H182" s="2">
        <v>2.5000000000000001E-2</v>
      </c>
      <c r="I182" s="2">
        <f t="shared" si="48"/>
        <v>0</v>
      </c>
      <c r="J182" s="16">
        <f t="shared" si="49"/>
        <v>0</v>
      </c>
      <c r="K182" s="2">
        <v>2.5000000000000001E-2</v>
      </c>
      <c r="L182" s="2">
        <f t="shared" si="50"/>
        <v>0</v>
      </c>
      <c r="M182" s="58">
        <f t="shared" si="51"/>
        <v>0</v>
      </c>
      <c r="N182" s="50">
        <f t="shared" si="52"/>
        <v>0</v>
      </c>
      <c r="O182" s="8"/>
    </row>
    <row r="183" spans="1:15" x14ac:dyDescent="0.35">
      <c r="A183" s="91"/>
      <c r="B183" s="77"/>
      <c r="C183" s="1" t="s">
        <v>24</v>
      </c>
      <c r="D183" s="2">
        <v>677</v>
      </c>
      <c r="E183" s="2">
        <v>677</v>
      </c>
      <c r="F183" s="2">
        <f t="shared" si="46"/>
        <v>0</v>
      </c>
      <c r="G183" s="3">
        <f t="shared" si="47"/>
        <v>0</v>
      </c>
      <c r="H183" s="2">
        <v>677</v>
      </c>
      <c r="I183" s="2">
        <f t="shared" si="48"/>
        <v>0</v>
      </c>
      <c r="J183" s="16">
        <f t="shared" si="49"/>
        <v>0</v>
      </c>
      <c r="K183" s="2">
        <v>677</v>
      </c>
      <c r="L183" s="2">
        <f t="shared" si="50"/>
        <v>0</v>
      </c>
      <c r="M183" s="58">
        <f t="shared" si="51"/>
        <v>0</v>
      </c>
      <c r="N183" s="50">
        <f t="shared" si="52"/>
        <v>0</v>
      </c>
      <c r="O183" s="8"/>
    </row>
    <row r="184" spans="1:15" ht="15" thickBot="1" x14ac:dyDescent="0.4">
      <c r="A184" s="91"/>
      <c r="B184" s="78"/>
      <c r="C184" s="10" t="s">
        <v>26</v>
      </c>
      <c r="D184" s="11">
        <v>18.5</v>
      </c>
      <c r="E184" s="11">
        <v>18.5</v>
      </c>
      <c r="F184" s="24">
        <f t="shared" si="46"/>
        <v>0</v>
      </c>
      <c r="G184" s="29">
        <f t="shared" si="47"/>
        <v>0</v>
      </c>
      <c r="H184" s="24">
        <v>18.5</v>
      </c>
      <c r="I184" s="24">
        <f t="shared" si="48"/>
        <v>0</v>
      </c>
      <c r="J184" s="33">
        <f t="shared" si="49"/>
        <v>0</v>
      </c>
      <c r="K184" s="24">
        <v>18.5</v>
      </c>
      <c r="L184" s="24">
        <f t="shared" si="50"/>
        <v>0</v>
      </c>
      <c r="M184" s="59">
        <f t="shared" si="51"/>
        <v>0</v>
      </c>
      <c r="N184" s="51">
        <f t="shared" si="52"/>
        <v>0</v>
      </c>
      <c r="O184" s="8"/>
    </row>
    <row r="185" spans="1:15" ht="15" thickTop="1" x14ac:dyDescent="0.35">
      <c r="A185" s="91"/>
      <c r="B185" s="93" t="s">
        <v>59</v>
      </c>
      <c r="C185" s="13" t="s">
        <v>21</v>
      </c>
      <c r="D185" s="14">
        <v>2393</v>
      </c>
      <c r="E185" s="14">
        <v>2393</v>
      </c>
      <c r="F185" s="14">
        <f t="shared" ref="F185:F199" si="53">D185-E185</f>
        <v>0</v>
      </c>
      <c r="G185" s="15">
        <f t="shared" ref="G185:G199" si="54">100-(E185*100/D185)</f>
        <v>0</v>
      </c>
      <c r="H185" s="14">
        <v>2393</v>
      </c>
      <c r="I185" s="14">
        <f t="shared" ref="I185:I199" si="55">E185-H185</f>
        <v>0</v>
      </c>
      <c r="J185" s="18">
        <f t="shared" ref="J185:J199" si="56">100-(H185*100/E185)</f>
        <v>0</v>
      </c>
      <c r="K185" s="14">
        <v>2393</v>
      </c>
      <c r="L185" s="14">
        <f t="shared" ref="L185:L199" si="57">H185-K185</f>
        <v>0</v>
      </c>
      <c r="M185" s="37">
        <f t="shared" ref="M185:M199" si="58">100-(K185*100/H185)</f>
        <v>0</v>
      </c>
      <c r="N185" s="49">
        <f t="shared" ref="N185:N199" si="59">G185+J185+M185</f>
        <v>0</v>
      </c>
      <c r="O185" s="8"/>
    </row>
    <row r="186" spans="1:15" x14ac:dyDescent="0.35">
      <c r="A186" s="91"/>
      <c r="B186" s="94"/>
      <c r="C186" s="1" t="s">
        <v>25</v>
      </c>
      <c r="D186" s="2">
        <v>252</v>
      </c>
      <c r="E186" s="2">
        <v>252</v>
      </c>
      <c r="F186" s="2">
        <f t="shared" si="53"/>
        <v>0</v>
      </c>
      <c r="G186" s="3">
        <f t="shared" si="54"/>
        <v>0</v>
      </c>
      <c r="H186" s="2">
        <v>252</v>
      </c>
      <c r="I186" s="2">
        <f t="shared" si="55"/>
        <v>0</v>
      </c>
      <c r="J186" s="16">
        <f t="shared" si="56"/>
        <v>0</v>
      </c>
      <c r="K186" s="2">
        <v>252</v>
      </c>
      <c r="L186" s="2">
        <f t="shared" si="57"/>
        <v>0</v>
      </c>
      <c r="M186" s="38">
        <f t="shared" si="58"/>
        <v>0</v>
      </c>
      <c r="N186" s="50">
        <f t="shared" si="59"/>
        <v>0</v>
      </c>
      <c r="O186" s="8"/>
    </row>
    <row r="187" spans="1:15" x14ac:dyDescent="0.35">
      <c r="A187" s="91"/>
      <c r="B187" s="94"/>
      <c r="C187" s="1" t="s">
        <v>12</v>
      </c>
      <c r="D187" s="2">
        <v>1.05</v>
      </c>
      <c r="E187" s="2">
        <v>1.05</v>
      </c>
      <c r="F187" s="2">
        <f t="shared" si="53"/>
        <v>0</v>
      </c>
      <c r="G187" s="3">
        <f t="shared" si="54"/>
        <v>0</v>
      </c>
      <c r="H187" s="2">
        <v>1.05</v>
      </c>
      <c r="I187" s="2">
        <f t="shared" si="55"/>
        <v>0</v>
      </c>
      <c r="J187" s="16">
        <f t="shared" si="56"/>
        <v>0</v>
      </c>
      <c r="K187" s="2">
        <v>1.05</v>
      </c>
      <c r="L187" s="2">
        <f t="shared" si="57"/>
        <v>0</v>
      </c>
      <c r="M187" s="38">
        <f t="shared" si="58"/>
        <v>0</v>
      </c>
      <c r="N187" s="50">
        <f t="shared" si="59"/>
        <v>0</v>
      </c>
      <c r="O187" s="8"/>
    </row>
    <row r="188" spans="1:15" x14ac:dyDescent="0.35">
      <c r="A188" s="91"/>
      <c r="B188" s="94"/>
      <c r="C188" s="1" t="s">
        <v>13</v>
      </c>
      <c r="D188" s="2">
        <v>0.48</v>
      </c>
      <c r="E188" s="2">
        <v>0.48</v>
      </c>
      <c r="F188" s="2">
        <f t="shared" si="53"/>
        <v>0</v>
      </c>
      <c r="G188" s="3">
        <f t="shared" si="54"/>
        <v>0</v>
      </c>
      <c r="H188" s="2">
        <v>0.48</v>
      </c>
      <c r="I188" s="2">
        <f t="shared" si="55"/>
        <v>0</v>
      </c>
      <c r="J188" s="16">
        <f t="shared" si="56"/>
        <v>0</v>
      </c>
      <c r="K188" s="2">
        <v>0.48</v>
      </c>
      <c r="L188" s="2">
        <f t="shared" si="57"/>
        <v>0</v>
      </c>
      <c r="M188" s="38">
        <f t="shared" si="58"/>
        <v>0</v>
      </c>
      <c r="N188" s="50">
        <f t="shared" si="59"/>
        <v>0</v>
      </c>
      <c r="O188" s="8"/>
    </row>
    <row r="189" spans="1:15" x14ac:dyDescent="0.35">
      <c r="A189" s="91"/>
      <c r="B189" s="94"/>
      <c r="C189" s="1" t="s">
        <v>14</v>
      </c>
      <c r="D189" s="2">
        <v>125</v>
      </c>
      <c r="E189" s="2">
        <v>125</v>
      </c>
      <c r="F189" s="2">
        <f t="shared" si="53"/>
        <v>0</v>
      </c>
      <c r="G189" s="3">
        <f t="shared" si="54"/>
        <v>0</v>
      </c>
      <c r="H189" s="2">
        <v>125</v>
      </c>
      <c r="I189" s="2">
        <f t="shared" si="55"/>
        <v>0</v>
      </c>
      <c r="J189" s="16">
        <f t="shared" si="56"/>
        <v>0</v>
      </c>
      <c r="K189" s="2">
        <v>125</v>
      </c>
      <c r="L189" s="2">
        <f t="shared" si="57"/>
        <v>0</v>
      </c>
      <c r="M189" s="38">
        <f t="shared" si="58"/>
        <v>0</v>
      </c>
      <c r="N189" s="50">
        <f t="shared" si="59"/>
        <v>0</v>
      </c>
      <c r="O189" s="8"/>
    </row>
    <row r="190" spans="1:15" x14ac:dyDescent="0.35">
      <c r="A190" s="91"/>
      <c r="B190" s="94"/>
      <c r="C190" s="1" t="s">
        <v>15</v>
      </c>
      <c r="D190" s="2">
        <v>13</v>
      </c>
      <c r="E190" s="2">
        <v>13</v>
      </c>
      <c r="F190" s="2">
        <f t="shared" si="53"/>
        <v>0</v>
      </c>
      <c r="G190" s="3">
        <f t="shared" si="54"/>
        <v>0</v>
      </c>
      <c r="H190" s="2">
        <v>13</v>
      </c>
      <c r="I190" s="2">
        <f t="shared" si="55"/>
        <v>0</v>
      </c>
      <c r="J190" s="16">
        <f t="shared" si="56"/>
        <v>0</v>
      </c>
      <c r="K190" s="2">
        <v>13</v>
      </c>
      <c r="L190" s="2">
        <f t="shared" si="57"/>
        <v>0</v>
      </c>
      <c r="M190" s="38">
        <f t="shared" si="58"/>
        <v>0</v>
      </c>
      <c r="N190" s="50">
        <f t="shared" si="59"/>
        <v>0</v>
      </c>
      <c r="O190" s="8"/>
    </row>
    <row r="191" spans="1:15" x14ac:dyDescent="0.35">
      <c r="A191" s="91"/>
      <c r="B191" s="94"/>
      <c r="C191" s="1" t="s">
        <v>16</v>
      </c>
      <c r="D191" s="2">
        <v>0.7</v>
      </c>
      <c r="E191" s="2">
        <v>0.7</v>
      </c>
      <c r="F191" s="2">
        <f t="shared" si="53"/>
        <v>0</v>
      </c>
      <c r="G191" s="3">
        <f t="shared" si="54"/>
        <v>0</v>
      </c>
      <c r="H191" s="2">
        <v>0.7</v>
      </c>
      <c r="I191" s="2">
        <f t="shared" si="55"/>
        <v>0</v>
      </c>
      <c r="J191" s="16">
        <f t="shared" si="56"/>
        <v>0</v>
      </c>
      <c r="K191" s="2">
        <v>0.7</v>
      </c>
      <c r="L191" s="2">
        <f t="shared" si="57"/>
        <v>0</v>
      </c>
      <c r="M191" s="38">
        <f t="shared" si="58"/>
        <v>0</v>
      </c>
      <c r="N191" s="50">
        <f t="shared" si="59"/>
        <v>0</v>
      </c>
      <c r="O191" s="8"/>
    </row>
    <row r="192" spans="1:15" x14ac:dyDescent="0.35">
      <c r="A192" s="91"/>
      <c r="B192" s="94"/>
      <c r="C192" s="1" t="s">
        <v>17</v>
      </c>
      <c r="D192" s="2">
        <v>432</v>
      </c>
      <c r="E192" s="2">
        <v>432</v>
      </c>
      <c r="F192" s="2">
        <f t="shared" si="53"/>
        <v>0</v>
      </c>
      <c r="G192" s="3">
        <f t="shared" si="54"/>
        <v>0</v>
      </c>
      <c r="H192" s="2">
        <v>432</v>
      </c>
      <c r="I192" s="2">
        <f t="shared" si="55"/>
        <v>0</v>
      </c>
      <c r="J192" s="16">
        <f t="shared" si="56"/>
        <v>0</v>
      </c>
      <c r="K192" s="2">
        <v>432</v>
      </c>
      <c r="L192" s="2">
        <f t="shared" si="57"/>
        <v>0</v>
      </c>
      <c r="M192" s="38">
        <f t="shared" si="58"/>
        <v>0</v>
      </c>
      <c r="N192" s="50">
        <f t="shared" si="59"/>
        <v>0</v>
      </c>
      <c r="O192" s="8"/>
    </row>
    <row r="193" spans="1:15" x14ac:dyDescent="0.35">
      <c r="A193" s="91"/>
      <c r="B193" s="94"/>
      <c r="C193" s="1" t="s">
        <v>18</v>
      </c>
      <c r="D193" s="2">
        <v>405</v>
      </c>
      <c r="E193" s="2">
        <v>405</v>
      </c>
      <c r="F193" s="2">
        <f t="shared" si="53"/>
        <v>0</v>
      </c>
      <c r="G193" s="3">
        <f t="shared" si="54"/>
        <v>0</v>
      </c>
      <c r="H193" s="2">
        <v>405</v>
      </c>
      <c r="I193" s="2">
        <f t="shared" si="55"/>
        <v>0</v>
      </c>
      <c r="J193" s="16">
        <f t="shared" si="56"/>
        <v>0</v>
      </c>
      <c r="K193" s="2">
        <v>405</v>
      </c>
      <c r="L193" s="2">
        <f t="shared" si="57"/>
        <v>0</v>
      </c>
      <c r="M193" s="38">
        <f t="shared" si="58"/>
        <v>0</v>
      </c>
      <c r="N193" s="50">
        <f t="shared" si="59"/>
        <v>0</v>
      </c>
      <c r="O193" s="8"/>
    </row>
    <row r="194" spans="1:15" x14ac:dyDescent="0.35">
      <c r="A194" s="91"/>
      <c r="B194" s="94"/>
      <c r="C194" s="1" t="s">
        <v>19</v>
      </c>
      <c r="D194" s="2">
        <v>13.8</v>
      </c>
      <c r="E194" s="2">
        <v>13.8</v>
      </c>
      <c r="F194" s="2">
        <f t="shared" si="53"/>
        <v>0</v>
      </c>
      <c r="G194" s="3">
        <f t="shared" si="54"/>
        <v>0</v>
      </c>
      <c r="H194" s="2">
        <v>13.8</v>
      </c>
      <c r="I194" s="2">
        <f t="shared" si="55"/>
        <v>0</v>
      </c>
      <c r="J194" s="16">
        <f t="shared" si="56"/>
        <v>0</v>
      </c>
      <c r="K194" s="2">
        <v>13.8</v>
      </c>
      <c r="L194" s="2">
        <f t="shared" si="57"/>
        <v>0</v>
      </c>
      <c r="M194" s="38">
        <f t="shared" si="58"/>
        <v>0</v>
      </c>
      <c r="N194" s="50">
        <f t="shared" si="59"/>
        <v>0</v>
      </c>
      <c r="O194" s="8"/>
    </row>
    <row r="195" spans="1:15" x14ac:dyDescent="0.35">
      <c r="A195" s="91"/>
      <c r="B195" s="94"/>
      <c r="C195" s="1" t="s">
        <v>27</v>
      </c>
      <c r="D195" s="2">
        <v>4061</v>
      </c>
      <c r="E195" s="2">
        <v>4061</v>
      </c>
      <c r="F195" s="2">
        <f t="shared" si="53"/>
        <v>0</v>
      </c>
      <c r="G195" s="3">
        <f t="shared" si="54"/>
        <v>0</v>
      </c>
      <c r="H195" s="2">
        <v>4061</v>
      </c>
      <c r="I195" s="2">
        <f t="shared" si="55"/>
        <v>0</v>
      </c>
      <c r="J195" s="16">
        <f t="shared" si="56"/>
        <v>0</v>
      </c>
      <c r="K195" s="2">
        <v>4061</v>
      </c>
      <c r="L195" s="2">
        <f t="shared" si="57"/>
        <v>0</v>
      </c>
      <c r="M195" s="38">
        <f t="shared" si="58"/>
        <v>0</v>
      </c>
      <c r="N195" s="50">
        <f t="shared" si="59"/>
        <v>0</v>
      </c>
      <c r="O195" s="8"/>
    </row>
    <row r="196" spans="1:15" x14ac:dyDescent="0.35">
      <c r="A196" s="91"/>
      <c r="B196" s="94"/>
      <c r="C196" s="1" t="s">
        <v>22</v>
      </c>
      <c r="D196" s="2">
        <v>4.87</v>
      </c>
      <c r="E196" s="2">
        <v>4.87</v>
      </c>
      <c r="F196" s="2">
        <f t="shared" si="53"/>
        <v>0</v>
      </c>
      <c r="G196" s="3">
        <f t="shared" si="54"/>
        <v>0</v>
      </c>
      <c r="H196" s="2">
        <v>4.87</v>
      </c>
      <c r="I196" s="2">
        <f t="shared" si="55"/>
        <v>0</v>
      </c>
      <c r="J196" s="16">
        <f t="shared" si="56"/>
        <v>0</v>
      </c>
      <c r="K196" s="2">
        <v>4.87</v>
      </c>
      <c r="L196" s="2">
        <f t="shared" si="57"/>
        <v>0</v>
      </c>
      <c r="M196" s="38">
        <f t="shared" si="58"/>
        <v>0</v>
      </c>
      <c r="N196" s="50">
        <f t="shared" si="59"/>
        <v>0</v>
      </c>
      <c r="O196" s="8"/>
    </row>
    <row r="197" spans="1:15" x14ac:dyDescent="0.35">
      <c r="A197" s="91"/>
      <c r="B197" s="94"/>
      <c r="C197" s="1" t="s">
        <v>23</v>
      </c>
      <c r="D197" s="2">
        <v>2.5000000000000001E-2</v>
      </c>
      <c r="E197" s="2">
        <v>2.5000000000000001E-2</v>
      </c>
      <c r="F197" s="2">
        <f t="shared" si="53"/>
        <v>0</v>
      </c>
      <c r="G197" s="3">
        <f t="shared" si="54"/>
        <v>0</v>
      </c>
      <c r="H197" s="2">
        <v>2.5000000000000001E-2</v>
      </c>
      <c r="I197" s="2">
        <f t="shared" si="55"/>
        <v>0</v>
      </c>
      <c r="J197" s="16">
        <f t="shared" si="56"/>
        <v>0</v>
      </c>
      <c r="K197" s="2">
        <v>2.5000000000000001E-2</v>
      </c>
      <c r="L197" s="2">
        <f t="shared" si="57"/>
        <v>0</v>
      </c>
      <c r="M197" s="38">
        <f t="shared" si="58"/>
        <v>0</v>
      </c>
      <c r="N197" s="50">
        <f t="shared" si="59"/>
        <v>0</v>
      </c>
      <c r="O197" s="8"/>
    </row>
    <row r="198" spans="1:15" x14ac:dyDescent="0.35">
      <c r="A198" s="91"/>
      <c r="B198" s="94"/>
      <c r="C198" s="1" t="s">
        <v>24</v>
      </c>
      <c r="D198" s="2">
        <v>677</v>
      </c>
      <c r="E198" s="2">
        <v>677</v>
      </c>
      <c r="F198" s="2">
        <f t="shared" si="53"/>
        <v>0</v>
      </c>
      <c r="G198" s="3">
        <f t="shared" si="54"/>
        <v>0</v>
      </c>
      <c r="H198" s="2">
        <v>677</v>
      </c>
      <c r="I198" s="2">
        <f t="shared" si="55"/>
        <v>0</v>
      </c>
      <c r="J198" s="16">
        <f t="shared" si="56"/>
        <v>0</v>
      </c>
      <c r="K198" s="2">
        <v>677</v>
      </c>
      <c r="L198" s="2">
        <f t="shared" si="57"/>
        <v>0</v>
      </c>
      <c r="M198" s="38">
        <f t="shared" si="58"/>
        <v>0</v>
      </c>
      <c r="N198" s="50">
        <f t="shared" si="59"/>
        <v>0</v>
      </c>
      <c r="O198" s="8"/>
    </row>
    <row r="199" spans="1:15" ht="15" thickBot="1" x14ac:dyDescent="0.4">
      <c r="A199" s="91"/>
      <c r="B199" s="95"/>
      <c r="C199" s="10" t="s">
        <v>26</v>
      </c>
      <c r="D199" s="11">
        <v>18.5</v>
      </c>
      <c r="E199" s="11">
        <v>18.5</v>
      </c>
      <c r="F199" s="11">
        <f t="shared" si="53"/>
        <v>0</v>
      </c>
      <c r="G199" s="12">
        <f t="shared" si="54"/>
        <v>0</v>
      </c>
      <c r="H199" s="11">
        <v>18.5</v>
      </c>
      <c r="I199" s="11">
        <f t="shared" si="55"/>
        <v>0</v>
      </c>
      <c r="J199" s="17">
        <f t="shared" si="56"/>
        <v>0</v>
      </c>
      <c r="K199" s="11">
        <v>18.5</v>
      </c>
      <c r="L199" s="11">
        <f t="shared" si="57"/>
        <v>0</v>
      </c>
      <c r="M199" s="39">
        <f t="shared" si="58"/>
        <v>0</v>
      </c>
      <c r="N199" s="51">
        <f t="shared" si="59"/>
        <v>0</v>
      </c>
      <c r="O199" s="8"/>
    </row>
    <row r="200" spans="1:15" ht="15" thickTop="1" x14ac:dyDescent="0.35">
      <c r="A200" s="91"/>
      <c r="B200" s="76" t="s">
        <v>58</v>
      </c>
      <c r="C200" s="13" t="s">
        <v>21</v>
      </c>
      <c r="D200" s="14">
        <v>2393</v>
      </c>
      <c r="E200" s="14">
        <v>2393</v>
      </c>
      <c r="F200" s="14">
        <f t="shared" si="46"/>
        <v>0</v>
      </c>
      <c r="G200" s="15">
        <f t="shared" si="47"/>
        <v>0</v>
      </c>
      <c r="H200" s="14">
        <v>2393</v>
      </c>
      <c r="I200" s="14">
        <f t="shared" si="48"/>
        <v>0</v>
      </c>
      <c r="J200" s="18">
        <f t="shared" si="49"/>
        <v>0</v>
      </c>
      <c r="K200" s="14">
        <v>2393</v>
      </c>
      <c r="L200" s="14">
        <f t="shared" si="50"/>
        <v>0</v>
      </c>
      <c r="M200" s="55">
        <f t="shared" si="51"/>
        <v>0</v>
      </c>
      <c r="N200" s="49">
        <f t="shared" si="52"/>
        <v>0</v>
      </c>
      <c r="O200" s="8"/>
    </row>
    <row r="201" spans="1:15" x14ac:dyDescent="0.35">
      <c r="A201" s="91"/>
      <c r="B201" s="77"/>
      <c r="C201" s="1" t="s">
        <v>25</v>
      </c>
      <c r="D201" s="2">
        <v>252</v>
      </c>
      <c r="E201" s="2">
        <v>252</v>
      </c>
      <c r="F201" s="2">
        <f t="shared" si="46"/>
        <v>0</v>
      </c>
      <c r="G201" s="3">
        <f t="shared" si="47"/>
        <v>0</v>
      </c>
      <c r="H201" s="2">
        <v>252</v>
      </c>
      <c r="I201" s="2">
        <f t="shared" si="48"/>
        <v>0</v>
      </c>
      <c r="J201" s="16">
        <f t="shared" si="49"/>
        <v>0</v>
      </c>
      <c r="K201" s="2">
        <v>252</v>
      </c>
      <c r="L201" s="2">
        <f t="shared" si="50"/>
        <v>0</v>
      </c>
      <c r="M201" s="58">
        <f t="shared" si="51"/>
        <v>0</v>
      </c>
      <c r="N201" s="50">
        <f t="shared" si="52"/>
        <v>0</v>
      </c>
      <c r="O201" s="8"/>
    </row>
    <row r="202" spans="1:15" x14ac:dyDescent="0.35">
      <c r="A202" s="91"/>
      <c r="B202" s="77"/>
      <c r="C202" s="1" t="s">
        <v>12</v>
      </c>
      <c r="D202" s="2">
        <v>1.05</v>
      </c>
      <c r="E202" s="2">
        <v>1.05</v>
      </c>
      <c r="F202" s="2">
        <f t="shared" si="46"/>
        <v>0</v>
      </c>
      <c r="G202" s="3">
        <f t="shared" si="47"/>
        <v>0</v>
      </c>
      <c r="H202" s="2">
        <v>1.05</v>
      </c>
      <c r="I202" s="2">
        <f t="shared" si="48"/>
        <v>0</v>
      </c>
      <c r="J202" s="16">
        <f t="shared" si="49"/>
        <v>0</v>
      </c>
      <c r="K202" s="2">
        <v>1.05</v>
      </c>
      <c r="L202" s="2">
        <f t="shared" si="50"/>
        <v>0</v>
      </c>
      <c r="M202" s="58">
        <f t="shared" si="51"/>
        <v>0</v>
      </c>
      <c r="N202" s="50">
        <f t="shared" si="52"/>
        <v>0</v>
      </c>
      <c r="O202" s="8"/>
    </row>
    <row r="203" spans="1:15" x14ac:dyDescent="0.35">
      <c r="A203" s="91"/>
      <c r="B203" s="77"/>
      <c r="C203" s="1" t="s">
        <v>13</v>
      </c>
      <c r="D203" s="2">
        <v>0.48</v>
      </c>
      <c r="E203" s="2">
        <v>0.48</v>
      </c>
      <c r="F203" s="2">
        <f t="shared" si="46"/>
        <v>0</v>
      </c>
      <c r="G203" s="3">
        <f t="shared" si="47"/>
        <v>0</v>
      </c>
      <c r="H203" s="2">
        <v>0.48</v>
      </c>
      <c r="I203" s="2">
        <f t="shared" si="48"/>
        <v>0</v>
      </c>
      <c r="J203" s="16">
        <f t="shared" si="49"/>
        <v>0</v>
      </c>
      <c r="K203" s="2">
        <v>0.48</v>
      </c>
      <c r="L203" s="2">
        <f t="shared" si="50"/>
        <v>0</v>
      </c>
      <c r="M203" s="58">
        <f t="shared" si="51"/>
        <v>0</v>
      </c>
      <c r="N203" s="50">
        <f t="shared" si="52"/>
        <v>0</v>
      </c>
      <c r="O203" s="8"/>
    </row>
    <row r="204" spans="1:15" x14ac:dyDescent="0.35">
      <c r="A204" s="91"/>
      <c r="B204" s="77"/>
      <c r="C204" s="1" t="s">
        <v>14</v>
      </c>
      <c r="D204" s="2">
        <v>125</v>
      </c>
      <c r="E204" s="2">
        <v>125</v>
      </c>
      <c r="F204" s="2">
        <f t="shared" si="46"/>
        <v>0</v>
      </c>
      <c r="G204" s="3">
        <f t="shared" si="47"/>
        <v>0</v>
      </c>
      <c r="H204" s="2">
        <v>125</v>
      </c>
      <c r="I204" s="2">
        <f t="shared" si="48"/>
        <v>0</v>
      </c>
      <c r="J204" s="16">
        <f t="shared" si="49"/>
        <v>0</v>
      </c>
      <c r="K204" s="2">
        <v>125</v>
      </c>
      <c r="L204" s="2">
        <f t="shared" si="50"/>
        <v>0</v>
      </c>
      <c r="M204" s="58">
        <f t="shared" si="51"/>
        <v>0</v>
      </c>
      <c r="N204" s="50">
        <f t="shared" si="52"/>
        <v>0</v>
      </c>
      <c r="O204" s="8"/>
    </row>
    <row r="205" spans="1:15" x14ac:dyDescent="0.35">
      <c r="A205" s="91"/>
      <c r="B205" s="77"/>
      <c r="C205" s="1" t="s">
        <v>15</v>
      </c>
      <c r="D205" s="2">
        <v>13</v>
      </c>
      <c r="E205" s="2">
        <v>13</v>
      </c>
      <c r="F205" s="2">
        <f t="shared" si="46"/>
        <v>0</v>
      </c>
      <c r="G205" s="3">
        <f t="shared" si="47"/>
        <v>0</v>
      </c>
      <c r="H205" s="2">
        <v>13</v>
      </c>
      <c r="I205" s="2">
        <f t="shared" si="48"/>
        <v>0</v>
      </c>
      <c r="J205" s="16">
        <f t="shared" si="49"/>
        <v>0</v>
      </c>
      <c r="K205" s="2">
        <v>13</v>
      </c>
      <c r="L205" s="2">
        <f t="shared" si="50"/>
        <v>0</v>
      </c>
      <c r="M205" s="58">
        <f t="shared" si="51"/>
        <v>0</v>
      </c>
      <c r="N205" s="50">
        <f t="shared" si="52"/>
        <v>0</v>
      </c>
      <c r="O205" s="8"/>
    </row>
    <row r="206" spans="1:15" x14ac:dyDescent="0.35">
      <c r="A206" s="91"/>
      <c r="B206" s="77"/>
      <c r="C206" s="1" t="s">
        <v>16</v>
      </c>
      <c r="D206" s="2">
        <v>0.7</v>
      </c>
      <c r="E206" s="2">
        <v>0.7</v>
      </c>
      <c r="F206" s="2">
        <f t="shared" si="46"/>
        <v>0</v>
      </c>
      <c r="G206" s="3">
        <f t="shared" si="47"/>
        <v>0</v>
      </c>
      <c r="H206" s="2">
        <v>0.7</v>
      </c>
      <c r="I206" s="2">
        <f t="shared" si="48"/>
        <v>0</v>
      </c>
      <c r="J206" s="16">
        <f t="shared" si="49"/>
        <v>0</v>
      </c>
      <c r="K206" s="2">
        <v>0.7</v>
      </c>
      <c r="L206" s="2">
        <f t="shared" si="50"/>
        <v>0</v>
      </c>
      <c r="M206" s="58">
        <f t="shared" si="51"/>
        <v>0</v>
      </c>
      <c r="N206" s="50">
        <f t="shared" si="52"/>
        <v>0</v>
      </c>
      <c r="O206" s="8"/>
    </row>
    <row r="207" spans="1:15" x14ac:dyDescent="0.35">
      <c r="A207" s="91"/>
      <c r="B207" s="77"/>
      <c r="C207" s="1" t="s">
        <v>17</v>
      </c>
      <c r="D207" s="2">
        <v>432</v>
      </c>
      <c r="E207" s="2">
        <v>432</v>
      </c>
      <c r="F207" s="2">
        <f t="shared" si="46"/>
        <v>0</v>
      </c>
      <c r="G207" s="3">
        <f t="shared" si="47"/>
        <v>0</v>
      </c>
      <c r="H207" s="2">
        <v>432</v>
      </c>
      <c r="I207" s="2">
        <f t="shared" si="48"/>
        <v>0</v>
      </c>
      <c r="J207" s="16">
        <f t="shared" si="49"/>
        <v>0</v>
      </c>
      <c r="K207" s="2">
        <v>432</v>
      </c>
      <c r="L207" s="2">
        <f t="shared" si="50"/>
        <v>0</v>
      </c>
      <c r="M207" s="58">
        <f t="shared" si="51"/>
        <v>0</v>
      </c>
      <c r="N207" s="50">
        <f t="shared" si="52"/>
        <v>0</v>
      </c>
      <c r="O207" s="8"/>
    </row>
    <row r="208" spans="1:15" x14ac:dyDescent="0.35">
      <c r="A208" s="91"/>
      <c r="B208" s="77"/>
      <c r="C208" s="1" t="s">
        <v>18</v>
      </c>
      <c r="D208" s="2">
        <v>405</v>
      </c>
      <c r="E208" s="2">
        <v>405</v>
      </c>
      <c r="F208" s="2">
        <f t="shared" si="46"/>
        <v>0</v>
      </c>
      <c r="G208" s="3">
        <f t="shared" si="47"/>
        <v>0</v>
      </c>
      <c r="H208" s="2">
        <v>405</v>
      </c>
      <c r="I208" s="2">
        <f t="shared" si="48"/>
        <v>0</v>
      </c>
      <c r="J208" s="16">
        <f t="shared" si="49"/>
        <v>0</v>
      </c>
      <c r="K208" s="2">
        <v>405</v>
      </c>
      <c r="L208" s="2">
        <f t="shared" si="50"/>
        <v>0</v>
      </c>
      <c r="M208" s="58">
        <f t="shared" si="51"/>
        <v>0</v>
      </c>
      <c r="N208" s="50">
        <f t="shared" si="52"/>
        <v>0</v>
      </c>
      <c r="O208" s="8"/>
    </row>
    <row r="209" spans="1:15" x14ac:dyDescent="0.35">
      <c r="A209" s="91"/>
      <c r="B209" s="77"/>
      <c r="C209" s="1" t="s">
        <v>19</v>
      </c>
      <c r="D209" s="2">
        <v>13.8</v>
      </c>
      <c r="E209" s="2">
        <v>13.8</v>
      </c>
      <c r="F209" s="2">
        <f t="shared" si="46"/>
        <v>0</v>
      </c>
      <c r="G209" s="3">
        <f t="shared" si="47"/>
        <v>0</v>
      </c>
      <c r="H209" s="2">
        <v>13.8</v>
      </c>
      <c r="I209" s="2">
        <f t="shared" si="48"/>
        <v>0</v>
      </c>
      <c r="J209" s="16">
        <f t="shared" si="49"/>
        <v>0</v>
      </c>
      <c r="K209" s="2">
        <v>13.8</v>
      </c>
      <c r="L209" s="2">
        <f t="shared" si="50"/>
        <v>0</v>
      </c>
      <c r="M209" s="58">
        <f t="shared" si="51"/>
        <v>0</v>
      </c>
      <c r="N209" s="50">
        <f t="shared" si="52"/>
        <v>0</v>
      </c>
      <c r="O209" s="8"/>
    </row>
    <row r="210" spans="1:15" x14ac:dyDescent="0.35">
      <c r="A210" s="91"/>
      <c r="B210" s="77"/>
      <c r="C210" s="1" t="s">
        <v>20</v>
      </c>
      <c r="D210" s="2">
        <v>4061</v>
      </c>
      <c r="E210" s="2">
        <v>4061</v>
      </c>
      <c r="F210" s="2">
        <f t="shared" si="46"/>
        <v>0</v>
      </c>
      <c r="G210" s="3">
        <f t="shared" si="47"/>
        <v>0</v>
      </c>
      <c r="H210" s="2">
        <v>4061</v>
      </c>
      <c r="I210" s="2">
        <f t="shared" si="48"/>
        <v>0</v>
      </c>
      <c r="J210" s="16">
        <f t="shared" si="49"/>
        <v>0</v>
      </c>
      <c r="K210" s="2">
        <v>4061</v>
      </c>
      <c r="L210" s="2">
        <f t="shared" si="50"/>
        <v>0</v>
      </c>
      <c r="M210" s="58">
        <f t="shared" si="51"/>
        <v>0</v>
      </c>
      <c r="N210" s="50">
        <f t="shared" si="52"/>
        <v>0</v>
      </c>
      <c r="O210" s="8"/>
    </row>
    <row r="211" spans="1:15" x14ac:dyDescent="0.35">
      <c r="A211" s="91"/>
      <c r="B211" s="77"/>
      <c r="C211" s="1" t="s">
        <v>22</v>
      </c>
      <c r="D211" s="2">
        <v>4.87</v>
      </c>
      <c r="E211" s="2">
        <v>4.87</v>
      </c>
      <c r="F211" s="2">
        <f t="shared" si="46"/>
        <v>0</v>
      </c>
      <c r="G211" s="3">
        <f t="shared" si="47"/>
        <v>0</v>
      </c>
      <c r="H211" s="2">
        <v>4.87</v>
      </c>
      <c r="I211" s="2">
        <f t="shared" si="48"/>
        <v>0</v>
      </c>
      <c r="J211" s="16">
        <f t="shared" si="49"/>
        <v>0</v>
      </c>
      <c r="K211" s="2">
        <v>4.87</v>
      </c>
      <c r="L211" s="2">
        <f t="shared" si="50"/>
        <v>0</v>
      </c>
      <c r="M211" s="58">
        <f t="shared" si="51"/>
        <v>0</v>
      </c>
      <c r="N211" s="50">
        <f t="shared" si="52"/>
        <v>0</v>
      </c>
      <c r="O211" s="8"/>
    </row>
    <row r="212" spans="1:15" x14ac:dyDescent="0.35">
      <c r="A212" s="91"/>
      <c r="B212" s="77"/>
      <c r="C212" s="1" t="s">
        <v>23</v>
      </c>
      <c r="D212" s="2">
        <v>2.5000000000000001E-2</v>
      </c>
      <c r="E212" s="2">
        <v>2.5000000000000001E-2</v>
      </c>
      <c r="F212" s="2">
        <f t="shared" si="46"/>
        <v>0</v>
      </c>
      <c r="G212" s="3">
        <f t="shared" si="47"/>
        <v>0</v>
      </c>
      <c r="H212" s="2">
        <v>2.5000000000000001E-2</v>
      </c>
      <c r="I212" s="2">
        <f t="shared" si="48"/>
        <v>0</v>
      </c>
      <c r="J212" s="16">
        <f t="shared" si="49"/>
        <v>0</v>
      </c>
      <c r="K212" s="2">
        <v>2.5000000000000001E-2</v>
      </c>
      <c r="L212" s="2">
        <f t="shared" si="50"/>
        <v>0</v>
      </c>
      <c r="M212" s="58">
        <f t="shared" si="51"/>
        <v>0</v>
      </c>
      <c r="N212" s="50">
        <f t="shared" si="52"/>
        <v>0</v>
      </c>
      <c r="O212" s="8"/>
    </row>
    <row r="213" spans="1:15" x14ac:dyDescent="0.35">
      <c r="A213" s="91"/>
      <c r="B213" s="77"/>
      <c r="C213" s="1" t="s">
        <v>24</v>
      </c>
      <c r="D213" s="2">
        <v>677</v>
      </c>
      <c r="E213" s="2">
        <v>677</v>
      </c>
      <c r="F213" s="2">
        <f t="shared" si="46"/>
        <v>0</v>
      </c>
      <c r="G213" s="3">
        <f t="shared" si="47"/>
        <v>0</v>
      </c>
      <c r="H213" s="2">
        <v>677</v>
      </c>
      <c r="I213" s="2">
        <f t="shared" si="48"/>
        <v>0</v>
      </c>
      <c r="J213" s="16">
        <f t="shared" si="49"/>
        <v>0</v>
      </c>
      <c r="K213" s="2">
        <v>677</v>
      </c>
      <c r="L213" s="2">
        <f t="shared" si="50"/>
        <v>0</v>
      </c>
      <c r="M213" s="58">
        <f t="shared" si="51"/>
        <v>0</v>
      </c>
      <c r="N213" s="50">
        <f t="shared" si="52"/>
        <v>0</v>
      </c>
      <c r="O213" s="8"/>
    </row>
    <row r="214" spans="1:15" ht="15" thickBot="1" x14ac:dyDescent="0.4">
      <c r="A214" s="91"/>
      <c r="B214" s="78"/>
      <c r="C214" s="10" t="s">
        <v>26</v>
      </c>
      <c r="D214" s="11">
        <v>18.5</v>
      </c>
      <c r="E214" s="11">
        <v>18.5</v>
      </c>
      <c r="F214" s="24">
        <f t="shared" si="46"/>
        <v>0</v>
      </c>
      <c r="G214" s="29">
        <f t="shared" si="47"/>
        <v>0</v>
      </c>
      <c r="H214" s="24">
        <v>18.5</v>
      </c>
      <c r="I214" s="24">
        <f t="shared" si="48"/>
        <v>0</v>
      </c>
      <c r="J214" s="33">
        <f t="shared" si="49"/>
        <v>0</v>
      </c>
      <c r="K214" s="24">
        <v>18.5</v>
      </c>
      <c r="L214" s="24">
        <f t="shared" si="50"/>
        <v>0</v>
      </c>
      <c r="M214" s="59">
        <f t="shared" si="51"/>
        <v>0</v>
      </c>
      <c r="N214" s="50">
        <f t="shared" si="52"/>
        <v>0</v>
      </c>
      <c r="O214" s="8"/>
    </row>
    <row r="215" spans="1:15" ht="15" thickTop="1" x14ac:dyDescent="0.35">
      <c r="A215" s="91"/>
      <c r="B215" s="76" t="s">
        <v>60</v>
      </c>
      <c r="C215" s="13" t="s">
        <v>21</v>
      </c>
      <c r="D215" s="14">
        <v>2393</v>
      </c>
      <c r="E215" s="14">
        <v>2393</v>
      </c>
      <c r="F215" s="14">
        <f t="shared" si="46"/>
        <v>0</v>
      </c>
      <c r="G215" s="15">
        <f t="shared" si="47"/>
        <v>0</v>
      </c>
      <c r="H215" s="14">
        <v>2393</v>
      </c>
      <c r="I215" s="14">
        <f t="shared" si="48"/>
        <v>0</v>
      </c>
      <c r="J215" s="18">
        <f t="shared" si="49"/>
        <v>0</v>
      </c>
      <c r="K215" s="14">
        <v>2393</v>
      </c>
      <c r="L215" s="14">
        <f t="shared" si="50"/>
        <v>0</v>
      </c>
      <c r="M215" s="55">
        <f t="shared" si="51"/>
        <v>0</v>
      </c>
      <c r="N215" s="50">
        <f t="shared" si="52"/>
        <v>0</v>
      </c>
      <c r="O215" s="8"/>
    </row>
    <row r="216" spans="1:15" x14ac:dyDescent="0.35">
      <c r="A216" s="91"/>
      <c r="B216" s="77"/>
      <c r="C216" s="1" t="s">
        <v>25</v>
      </c>
      <c r="D216" s="2">
        <v>252</v>
      </c>
      <c r="E216" s="2">
        <v>252</v>
      </c>
      <c r="F216" s="2">
        <f t="shared" si="46"/>
        <v>0</v>
      </c>
      <c r="G216" s="3">
        <f t="shared" si="47"/>
        <v>0</v>
      </c>
      <c r="H216" s="2">
        <v>252</v>
      </c>
      <c r="I216" s="2">
        <f t="shared" si="48"/>
        <v>0</v>
      </c>
      <c r="J216" s="16">
        <f t="shared" si="49"/>
        <v>0</v>
      </c>
      <c r="K216" s="2">
        <v>252</v>
      </c>
      <c r="L216" s="2">
        <f t="shared" si="50"/>
        <v>0</v>
      </c>
      <c r="M216" s="58">
        <f t="shared" si="51"/>
        <v>0</v>
      </c>
      <c r="N216" s="50">
        <f t="shared" si="52"/>
        <v>0</v>
      </c>
      <c r="O216" s="8"/>
    </row>
    <row r="217" spans="1:15" x14ac:dyDescent="0.35">
      <c r="A217" s="91"/>
      <c r="B217" s="77"/>
      <c r="C217" s="1" t="s">
        <v>12</v>
      </c>
      <c r="D217" s="2">
        <v>1.05</v>
      </c>
      <c r="E217" s="2">
        <v>1.05</v>
      </c>
      <c r="F217" s="2">
        <f t="shared" si="46"/>
        <v>0</v>
      </c>
      <c r="G217" s="3">
        <f t="shared" si="47"/>
        <v>0</v>
      </c>
      <c r="H217" s="2">
        <v>1.05</v>
      </c>
      <c r="I217" s="2">
        <f t="shared" si="48"/>
        <v>0</v>
      </c>
      <c r="J217" s="16">
        <f t="shared" si="49"/>
        <v>0</v>
      </c>
      <c r="K217" s="2">
        <v>1.05</v>
      </c>
      <c r="L217" s="2">
        <f t="shared" si="50"/>
        <v>0</v>
      </c>
      <c r="M217" s="58">
        <f t="shared" si="51"/>
        <v>0</v>
      </c>
      <c r="N217" s="50">
        <f t="shared" si="52"/>
        <v>0</v>
      </c>
      <c r="O217" s="8"/>
    </row>
    <row r="218" spans="1:15" x14ac:dyDescent="0.35">
      <c r="A218" s="91"/>
      <c r="B218" s="77"/>
      <c r="C218" s="1" t="s">
        <v>13</v>
      </c>
      <c r="D218" s="2">
        <v>0.48</v>
      </c>
      <c r="E218" s="2">
        <v>0.48</v>
      </c>
      <c r="F218" s="2">
        <f t="shared" si="46"/>
        <v>0</v>
      </c>
      <c r="G218" s="3">
        <f t="shared" si="47"/>
        <v>0</v>
      </c>
      <c r="H218" s="2">
        <v>0.48</v>
      </c>
      <c r="I218" s="2">
        <f t="shared" si="48"/>
        <v>0</v>
      </c>
      <c r="J218" s="16">
        <f t="shared" si="49"/>
        <v>0</v>
      </c>
      <c r="K218" s="2">
        <v>0.48</v>
      </c>
      <c r="L218" s="2">
        <f t="shared" si="50"/>
        <v>0</v>
      </c>
      <c r="M218" s="58">
        <f t="shared" si="51"/>
        <v>0</v>
      </c>
      <c r="N218" s="50">
        <f t="shared" si="52"/>
        <v>0</v>
      </c>
      <c r="O218" s="8"/>
    </row>
    <row r="219" spans="1:15" x14ac:dyDescent="0.35">
      <c r="A219" s="91"/>
      <c r="B219" s="77"/>
      <c r="C219" s="1" t="s">
        <v>14</v>
      </c>
      <c r="D219" s="2">
        <v>125</v>
      </c>
      <c r="E219" s="2">
        <v>125</v>
      </c>
      <c r="F219" s="2">
        <f t="shared" si="46"/>
        <v>0</v>
      </c>
      <c r="G219" s="3">
        <f t="shared" si="47"/>
        <v>0</v>
      </c>
      <c r="H219" s="2">
        <v>125</v>
      </c>
      <c r="I219" s="2">
        <f t="shared" si="48"/>
        <v>0</v>
      </c>
      <c r="J219" s="16">
        <f t="shared" si="49"/>
        <v>0</v>
      </c>
      <c r="K219" s="2">
        <v>125</v>
      </c>
      <c r="L219" s="2">
        <f t="shared" si="50"/>
        <v>0</v>
      </c>
      <c r="M219" s="58">
        <f t="shared" si="51"/>
        <v>0</v>
      </c>
      <c r="N219" s="50">
        <f t="shared" si="52"/>
        <v>0</v>
      </c>
      <c r="O219" s="8"/>
    </row>
    <row r="220" spans="1:15" x14ac:dyDescent="0.35">
      <c r="A220" s="91"/>
      <c r="B220" s="77"/>
      <c r="C220" s="1" t="s">
        <v>15</v>
      </c>
      <c r="D220" s="2">
        <v>13</v>
      </c>
      <c r="E220" s="2">
        <v>13</v>
      </c>
      <c r="F220" s="2">
        <f t="shared" si="46"/>
        <v>0</v>
      </c>
      <c r="G220" s="3">
        <f t="shared" si="47"/>
        <v>0</v>
      </c>
      <c r="H220" s="2">
        <v>13</v>
      </c>
      <c r="I220" s="2">
        <f t="shared" si="48"/>
        <v>0</v>
      </c>
      <c r="J220" s="16">
        <f t="shared" si="49"/>
        <v>0</v>
      </c>
      <c r="K220" s="2">
        <v>13</v>
      </c>
      <c r="L220" s="2">
        <f t="shared" si="50"/>
        <v>0</v>
      </c>
      <c r="M220" s="58">
        <f t="shared" si="51"/>
        <v>0</v>
      </c>
      <c r="N220" s="50">
        <f t="shared" si="52"/>
        <v>0</v>
      </c>
      <c r="O220" s="8"/>
    </row>
    <row r="221" spans="1:15" x14ac:dyDescent="0.35">
      <c r="A221" s="91"/>
      <c r="B221" s="77"/>
      <c r="C221" s="1" t="s">
        <v>16</v>
      </c>
      <c r="D221" s="2">
        <v>0.7</v>
      </c>
      <c r="E221" s="2">
        <v>0.7</v>
      </c>
      <c r="F221" s="2">
        <f t="shared" si="46"/>
        <v>0</v>
      </c>
      <c r="G221" s="3">
        <f t="shared" si="47"/>
        <v>0</v>
      </c>
      <c r="H221" s="2">
        <v>0.7</v>
      </c>
      <c r="I221" s="2">
        <f t="shared" si="48"/>
        <v>0</v>
      </c>
      <c r="J221" s="16">
        <f t="shared" si="49"/>
        <v>0</v>
      </c>
      <c r="K221" s="2">
        <v>0.7</v>
      </c>
      <c r="L221" s="2">
        <f t="shared" si="50"/>
        <v>0</v>
      </c>
      <c r="M221" s="58">
        <f t="shared" si="51"/>
        <v>0</v>
      </c>
      <c r="N221" s="50">
        <f t="shared" si="52"/>
        <v>0</v>
      </c>
      <c r="O221" s="8"/>
    </row>
    <row r="222" spans="1:15" x14ac:dyDescent="0.35">
      <c r="A222" s="91"/>
      <c r="B222" s="77"/>
      <c r="C222" s="1" t="s">
        <v>17</v>
      </c>
      <c r="D222" s="2">
        <v>432</v>
      </c>
      <c r="E222" s="2">
        <v>432</v>
      </c>
      <c r="F222" s="2">
        <f t="shared" si="46"/>
        <v>0</v>
      </c>
      <c r="G222" s="3">
        <f t="shared" si="47"/>
        <v>0</v>
      </c>
      <c r="H222" s="2">
        <v>432</v>
      </c>
      <c r="I222" s="2">
        <f t="shared" si="48"/>
        <v>0</v>
      </c>
      <c r="J222" s="16">
        <f t="shared" si="49"/>
        <v>0</v>
      </c>
      <c r="K222" s="2">
        <v>432</v>
      </c>
      <c r="L222" s="2">
        <f t="shared" si="50"/>
        <v>0</v>
      </c>
      <c r="M222" s="58">
        <f t="shared" si="51"/>
        <v>0</v>
      </c>
      <c r="N222" s="50">
        <f t="shared" si="52"/>
        <v>0</v>
      </c>
      <c r="O222" s="8"/>
    </row>
    <row r="223" spans="1:15" x14ac:dyDescent="0.35">
      <c r="A223" s="91"/>
      <c r="B223" s="77"/>
      <c r="C223" s="1" t="s">
        <v>18</v>
      </c>
      <c r="D223" s="2">
        <v>405</v>
      </c>
      <c r="E223" s="2">
        <v>405</v>
      </c>
      <c r="F223" s="2">
        <f t="shared" si="46"/>
        <v>0</v>
      </c>
      <c r="G223" s="3">
        <f t="shared" si="47"/>
        <v>0</v>
      </c>
      <c r="H223" s="2">
        <v>405</v>
      </c>
      <c r="I223" s="2">
        <f t="shared" si="48"/>
        <v>0</v>
      </c>
      <c r="J223" s="16">
        <f t="shared" si="49"/>
        <v>0</v>
      </c>
      <c r="K223" s="2">
        <v>405</v>
      </c>
      <c r="L223" s="2">
        <f t="shared" si="50"/>
        <v>0</v>
      </c>
      <c r="M223" s="58">
        <f t="shared" si="51"/>
        <v>0</v>
      </c>
      <c r="N223" s="50">
        <f t="shared" si="52"/>
        <v>0</v>
      </c>
      <c r="O223" s="8"/>
    </row>
    <row r="224" spans="1:15" x14ac:dyDescent="0.35">
      <c r="A224" s="91"/>
      <c r="B224" s="77"/>
      <c r="C224" s="1" t="s">
        <v>19</v>
      </c>
      <c r="D224" s="2">
        <v>13.8</v>
      </c>
      <c r="E224" s="2">
        <v>13.8</v>
      </c>
      <c r="F224" s="5">
        <f t="shared" si="46"/>
        <v>0</v>
      </c>
      <c r="G224" s="6">
        <f t="shared" si="47"/>
        <v>0</v>
      </c>
      <c r="H224" s="5">
        <v>13.8</v>
      </c>
      <c r="I224" s="5">
        <f t="shared" si="48"/>
        <v>0</v>
      </c>
      <c r="J224" s="19">
        <f t="shared" si="49"/>
        <v>0</v>
      </c>
      <c r="K224" s="5">
        <v>13.8</v>
      </c>
      <c r="L224" s="5">
        <f t="shared" si="50"/>
        <v>0</v>
      </c>
      <c r="M224" s="58">
        <f t="shared" si="51"/>
        <v>0</v>
      </c>
      <c r="N224" s="50">
        <f t="shared" si="52"/>
        <v>0</v>
      </c>
      <c r="O224" s="8"/>
    </row>
    <row r="225" spans="1:15" x14ac:dyDescent="0.35">
      <c r="A225" s="91"/>
      <c r="B225" s="77"/>
      <c r="C225" s="1" t="s">
        <v>20</v>
      </c>
      <c r="D225" s="2">
        <v>4061</v>
      </c>
      <c r="E225" s="2">
        <v>4061</v>
      </c>
      <c r="F225" s="2">
        <f t="shared" si="46"/>
        <v>0</v>
      </c>
      <c r="G225" s="3">
        <f t="shared" si="47"/>
        <v>0</v>
      </c>
      <c r="H225" s="2">
        <v>4061</v>
      </c>
      <c r="I225" s="2">
        <f t="shared" si="48"/>
        <v>0</v>
      </c>
      <c r="J225" s="16">
        <f t="shared" si="49"/>
        <v>0</v>
      </c>
      <c r="K225" s="2">
        <v>4061</v>
      </c>
      <c r="L225" s="2">
        <f t="shared" si="50"/>
        <v>0</v>
      </c>
      <c r="M225" s="58">
        <f t="shared" si="51"/>
        <v>0</v>
      </c>
      <c r="N225" s="50">
        <f t="shared" si="52"/>
        <v>0</v>
      </c>
      <c r="O225" s="8"/>
    </row>
    <row r="226" spans="1:15" x14ac:dyDescent="0.35">
      <c r="A226" s="91"/>
      <c r="B226" s="77"/>
      <c r="C226" s="1" t="s">
        <v>22</v>
      </c>
      <c r="D226" s="2">
        <v>4.87</v>
      </c>
      <c r="E226" s="2">
        <v>4.87</v>
      </c>
      <c r="F226" s="2">
        <f t="shared" si="46"/>
        <v>0</v>
      </c>
      <c r="G226" s="3">
        <f t="shared" si="47"/>
        <v>0</v>
      </c>
      <c r="H226" s="2">
        <v>4.87</v>
      </c>
      <c r="I226" s="2">
        <f t="shared" si="48"/>
        <v>0</v>
      </c>
      <c r="J226" s="16">
        <f t="shared" si="49"/>
        <v>0</v>
      </c>
      <c r="K226" s="2">
        <v>4.87</v>
      </c>
      <c r="L226" s="2">
        <f t="shared" si="50"/>
        <v>0</v>
      </c>
      <c r="M226" s="58">
        <f t="shared" si="51"/>
        <v>0</v>
      </c>
      <c r="N226" s="50">
        <f t="shared" si="52"/>
        <v>0</v>
      </c>
      <c r="O226" s="8"/>
    </row>
    <row r="227" spans="1:15" x14ac:dyDescent="0.35">
      <c r="A227" s="91"/>
      <c r="B227" s="77"/>
      <c r="C227" s="1" t="s">
        <v>23</v>
      </c>
      <c r="D227" s="2">
        <v>2.5000000000000001E-2</v>
      </c>
      <c r="E227" s="2">
        <v>2.5000000000000001E-2</v>
      </c>
      <c r="F227" s="2">
        <f t="shared" si="46"/>
        <v>0</v>
      </c>
      <c r="G227" s="3">
        <f t="shared" si="47"/>
        <v>0</v>
      </c>
      <c r="H227" s="2">
        <v>2.5000000000000001E-2</v>
      </c>
      <c r="I227" s="2">
        <f t="shared" si="48"/>
        <v>0</v>
      </c>
      <c r="J227" s="16">
        <f t="shared" si="49"/>
        <v>0</v>
      </c>
      <c r="K227" s="2">
        <v>2.5000000000000001E-2</v>
      </c>
      <c r="L227" s="2">
        <f t="shared" si="50"/>
        <v>0</v>
      </c>
      <c r="M227" s="58">
        <f t="shared" si="51"/>
        <v>0</v>
      </c>
      <c r="N227" s="50">
        <f t="shared" si="52"/>
        <v>0</v>
      </c>
      <c r="O227" s="8"/>
    </row>
    <row r="228" spans="1:15" x14ac:dyDescent="0.35">
      <c r="A228" s="91"/>
      <c r="B228" s="77"/>
      <c r="C228" s="1" t="s">
        <v>24</v>
      </c>
      <c r="D228" s="2">
        <v>677</v>
      </c>
      <c r="E228" s="2">
        <v>677</v>
      </c>
      <c r="F228" s="2">
        <f t="shared" si="46"/>
        <v>0</v>
      </c>
      <c r="G228" s="3">
        <f t="shared" si="47"/>
        <v>0</v>
      </c>
      <c r="H228" s="2">
        <v>677</v>
      </c>
      <c r="I228" s="2">
        <f t="shared" si="48"/>
        <v>0</v>
      </c>
      <c r="J228" s="16">
        <f t="shared" si="49"/>
        <v>0</v>
      </c>
      <c r="K228" s="2">
        <v>677</v>
      </c>
      <c r="L228" s="2">
        <f t="shared" si="50"/>
        <v>0</v>
      </c>
      <c r="M228" s="58">
        <f t="shared" si="51"/>
        <v>0</v>
      </c>
      <c r="N228" s="50">
        <f t="shared" si="52"/>
        <v>0</v>
      </c>
      <c r="O228" s="8"/>
    </row>
    <row r="229" spans="1:15" ht="15" thickBot="1" x14ac:dyDescent="0.4">
      <c r="A229" s="100"/>
      <c r="B229" s="78"/>
      <c r="C229" s="10" t="s">
        <v>26</v>
      </c>
      <c r="D229" s="11">
        <v>18.5</v>
      </c>
      <c r="E229" s="11">
        <v>18.5</v>
      </c>
      <c r="F229" s="24">
        <f t="shared" si="46"/>
        <v>0</v>
      </c>
      <c r="G229" s="29">
        <f t="shared" si="47"/>
        <v>0</v>
      </c>
      <c r="H229" s="24">
        <v>18.5</v>
      </c>
      <c r="I229" s="24">
        <f t="shared" si="48"/>
        <v>0</v>
      </c>
      <c r="J229" s="33">
        <f t="shared" si="49"/>
        <v>0</v>
      </c>
      <c r="K229" s="24">
        <v>18.5</v>
      </c>
      <c r="L229" s="24">
        <f t="shared" si="50"/>
        <v>0</v>
      </c>
      <c r="M229" s="59">
        <f t="shared" si="51"/>
        <v>0</v>
      </c>
      <c r="N229" s="51">
        <f t="shared" si="52"/>
        <v>0</v>
      </c>
      <c r="O229" s="8"/>
    </row>
    <row r="230" spans="1:15" ht="30" customHeight="1" thickTop="1" x14ac:dyDescent="0.35">
      <c r="A230" s="101" t="s">
        <v>44</v>
      </c>
      <c r="B230" s="97" t="s">
        <v>53</v>
      </c>
      <c r="C230" s="13" t="s">
        <v>45</v>
      </c>
      <c r="D230" s="14">
        <v>990</v>
      </c>
      <c r="E230" s="14">
        <v>990</v>
      </c>
      <c r="F230" s="14">
        <f t="shared" si="46"/>
        <v>0</v>
      </c>
      <c r="G230" s="15">
        <f t="shared" si="47"/>
        <v>0</v>
      </c>
      <c r="H230" s="14">
        <v>990</v>
      </c>
      <c r="I230" s="14">
        <f t="shared" si="48"/>
        <v>0</v>
      </c>
      <c r="J230" s="18">
        <f t="shared" si="49"/>
        <v>0</v>
      </c>
      <c r="K230" s="14">
        <v>990</v>
      </c>
      <c r="L230" s="14">
        <f t="shared" si="50"/>
        <v>0</v>
      </c>
      <c r="M230" s="55">
        <f t="shared" si="51"/>
        <v>0</v>
      </c>
      <c r="N230" s="49">
        <f t="shared" si="52"/>
        <v>0</v>
      </c>
    </row>
    <row r="231" spans="1:15" ht="30" customHeight="1" x14ac:dyDescent="0.35">
      <c r="A231" s="102"/>
      <c r="B231" s="98"/>
      <c r="C231" s="1" t="s">
        <v>46</v>
      </c>
      <c r="D231" s="2">
        <v>2401</v>
      </c>
      <c r="E231" s="2">
        <v>2401</v>
      </c>
      <c r="F231" s="2">
        <f t="shared" si="46"/>
        <v>0</v>
      </c>
      <c r="G231" s="3">
        <f t="shared" si="47"/>
        <v>0</v>
      </c>
      <c r="H231" s="2">
        <v>2401</v>
      </c>
      <c r="I231" s="2">
        <f t="shared" si="48"/>
        <v>0</v>
      </c>
      <c r="J231" s="16">
        <f t="shared" si="49"/>
        <v>0</v>
      </c>
      <c r="K231" s="2">
        <v>2401</v>
      </c>
      <c r="L231" s="2">
        <f t="shared" si="50"/>
        <v>0</v>
      </c>
      <c r="M231" s="58">
        <f t="shared" si="51"/>
        <v>0</v>
      </c>
      <c r="N231" s="50">
        <f t="shared" si="52"/>
        <v>0</v>
      </c>
    </row>
    <row r="232" spans="1:15" ht="30" customHeight="1" x14ac:dyDescent="0.35">
      <c r="A232" s="102"/>
      <c r="B232" s="98"/>
      <c r="C232" s="1" t="s">
        <v>47</v>
      </c>
      <c r="D232" s="2">
        <v>124</v>
      </c>
      <c r="E232" s="2">
        <v>124</v>
      </c>
      <c r="F232" s="2">
        <f t="shared" si="46"/>
        <v>0</v>
      </c>
      <c r="G232" s="3">
        <f t="shared" si="47"/>
        <v>0</v>
      </c>
      <c r="H232" s="2">
        <v>124</v>
      </c>
      <c r="I232" s="2">
        <f t="shared" si="48"/>
        <v>0</v>
      </c>
      <c r="J232" s="16">
        <f t="shared" si="49"/>
        <v>0</v>
      </c>
      <c r="K232" s="2">
        <v>124</v>
      </c>
      <c r="L232" s="2">
        <f t="shared" si="50"/>
        <v>0</v>
      </c>
      <c r="M232" s="58">
        <f t="shared" si="51"/>
        <v>0</v>
      </c>
      <c r="N232" s="50">
        <f t="shared" si="52"/>
        <v>0</v>
      </c>
    </row>
    <row r="233" spans="1:15" ht="30" customHeight="1" thickBot="1" x14ac:dyDescent="0.4">
      <c r="A233" s="102"/>
      <c r="B233" s="99"/>
      <c r="C233" s="10" t="s">
        <v>48</v>
      </c>
      <c r="D233" s="11">
        <v>154</v>
      </c>
      <c r="E233" s="11">
        <v>154</v>
      </c>
      <c r="F233" s="24">
        <f t="shared" si="46"/>
        <v>0</v>
      </c>
      <c r="G233" s="29">
        <f t="shared" si="47"/>
        <v>0</v>
      </c>
      <c r="H233" s="24">
        <v>154</v>
      </c>
      <c r="I233" s="24">
        <f t="shared" si="48"/>
        <v>0</v>
      </c>
      <c r="J233" s="33">
        <f t="shared" si="49"/>
        <v>0</v>
      </c>
      <c r="K233" s="24">
        <v>154</v>
      </c>
      <c r="L233" s="24">
        <f t="shared" si="50"/>
        <v>0</v>
      </c>
      <c r="M233" s="59">
        <f t="shared" si="51"/>
        <v>0</v>
      </c>
      <c r="N233" s="51">
        <f t="shared" si="52"/>
        <v>0</v>
      </c>
    </row>
    <row r="234" spans="1:15" ht="24" customHeight="1" thickTop="1" x14ac:dyDescent="0.35">
      <c r="A234" s="102"/>
      <c r="B234" s="87" t="s">
        <v>54</v>
      </c>
      <c r="C234" s="13" t="s">
        <v>45</v>
      </c>
      <c r="D234" s="14">
        <v>990</v>
      </c>
      <c r="E234" s="14">
        <v>990</v>
      </c>
      <c r="F234" s="14">
        <f t="shared" ref="F234:F237" si="60">D234-E234</f>
        <v>0</v>
      </c>
      <c r="G234" s="15">
        <f t="shared" ref="G234:G237" si="61">100-(E234*100/D234)</f>
        <v>0</v>
      </c>
      <c r="H234" s="14">
        <v>989</v>
      </c>
      <c r="I234" s="14">
        <f t="shared" ref="I234:I237" si="62">E234-H234</f>
        <v>1</v>
      </c>
      <c r="J234" s="18">
        <f t="shared" ref="J234:J237" si="63">100-(H234*100/E234)</f>
        <v>0.10101010101010388</v>
      </c>
      <c r="K234" s="14">
        <v>984</v>
      </c>
      <c r="L234" s="14">
        <f t="shared" ref="L234:L237" si="64">H234-K234</f>
        <v>5</v>
      </c>
      <c r="M234" s="37">
        <f t="shared" ref="M234:M237" si="65">100-(K234*100/H234)</f>
        <v>0.50556117290192049</v>
      </c>
      <c r="N234" s="49">
        <f t="shared" si="52"/>
        <v>0.60657127391202437</v>
      </c>
    </row>
    <row r="235" spans="1:15" ht="24" customHeight="1" x14ac:dyDescent="0.35">
      <c r="A235" s="102"/>
      <c r="B235" s="88"/>
      <c r="C235" s="1" t="s">
        <v>46</v>
      </c>
      <c r="D235" s="2">
        <v>2401</v>
      </c>
      <c r="E235" s="2">
        <v>2401</v>
      </c>
      <c r="F235" s="2">
        <f t="shared" si="60"/>
        <v>0</v>
      </c>
      <c r="G235" s="3">
        <f t="shared" si="61"/>
        <v>0</v>
      </c>
      <c r="H235" s="2">
        <v>2401</v>
      </c>
      <c r="I235" s="2">
        <f t="shared" si="62"/>
        <v>0</v>
      </c>
      <c r="J235" s="16">
        <f t="shared" si="63"/>
        <v>0</v>
      </c>
      <c r="K235" s="2">
        <v>2401</v>
      </c>
      <c r="L235" s="2">
        <f t="shared" si="64"/>
        <v>0</v>
      </c>
      <c r="M235" s="38">
        <f t="shared" si="65"/>
        <v>0</v>
      </c>
      <c r="N235" s="50">
        <f t="shared" si="52"/>
        <v>0</v>
      </c>
    </row>
    <row r="236" spans="1:15" ht="24" customHeight="1" x14ac:dyDescent="0.35">
      <c r="A236" s="102"/>
      <c r="B236" s="88"/>
      <c r="C236" s="1" t="s">
        <v>47</v>
      </c>
      <c r="D236" s="2">
        <v>124</v>
      </c>
      <c r="E236" s="2">
        <v>124</v>
      </c>
      <c r="F236" s="2">
        <f t="shared" si="60"/>
        <v>0</v>
      </c>
      <c r="G236" s="3">
        <f t="shared" si="61"/>
        <v>0</v>
      </c>
      <c r="H236" s="2">
        <v>124</v>
      </c>
      <c r="I236" s="2">
        <f t="shared" si="62"/>
        <v>0</v>
      </c>
      <c r="J236" s="16">
        <f t="shared" si="63"/>
        <v>0</v>
      </c>
      <c r="K236" s="2">
        <v>124</v>
      </c>
      <c r="L236" s="2">
        <f t="shared" si="64"/>
        <v>0</v>
      </c>
      <c r="M236" s="38">
        <f t="shared" si="65"/>
        <v>0</v>
      </c>
      <c r="N236" s="50">
        <f t="shared" si="52"/>
        <v>0</v>
      </c>
    </row>
    <row r="237" spans="1:15" ht="24" customHeight="1" thickBot="1" x14ac:dyDescent="0.4">
      <c r="A237" s="102"/>
      <c r="B237" s="89"/>
      <c r="C237" s="10" t="s">
        <v>48</v>
      </c>
      <c r="D237" s="11">
        <v>154</v>
      </c>
      <c r="E237" s="11">
        <v>154</v>
      </c>
      <c r="F237" s="11">
        <f t="shared" si="60"/>
        <v>0</v>
      </c>
      <c r="G237" s="12">
        <f t="shared" si="61"/>
        <v>0</v>
      </c>
      <c r="H237" s="11">
        <v>154</v>
      </c>
      <c r="I237" s="11">
        <f t="shared" si="62"/>
        <v>0</v>
      </c>
      <c r="J237" s="17">
        <f t="shared" si="63"/>
        <v>0</v>
      </c>
      <c r="K237" s="11">
        <v>154</v>
      </c>
      <c r="L237" s="11">
        <f t="shared" si="64"/>
        <v>0</v>
      </c>
      <c r="M237" s="39">
        <f t="shared" si="65"/>
        <v>0</v>
      </c>
      <c r="N237" s="51">
        <f t="shared" si="52"/>
        <v>0</v>
      </c>
    </row>
    <row r="238" spans="1:15" ht="15" thickTop="1" x14ac:dyDescent="0.35">
      <c r="A238" s="102"/>
      <c r="B238" s="76" t="s">
        <v>55</v>
      </c>
      <c r="C238" s="13" t="s">
        <v>45</v>
      </c>
      <c r="D238" s="14">
        <v>990</v>
      </c>
      <c r="E238" s="14">
        <v>990</v>
      </c>
      <c r="F238" s="14">
        <f t="shared" si="46"/>
        <v>0</v>
      </c>
      <c r="G238" s="15">
        <f t="shared" si="47"/>
        <v>0</v>
      </c>
      <c r="H238" s="14">
        <v>990</v>
      </c>
      <c r="I238" s="14">
        <f t="shared" si="48"/>
        <v>0</v>
      </c>
      <c r="J238" s="18">
        <f t="shared" si="49"/>
        <v>0</v>
      </c>
      <c r="K238" s="14">
        <v>989</v>
      </c>
      <c r="L238" s="14">
        <f t="shared" si="50"/>
        <v>1</v>
      </c>
      <c r="M238" s="55">
        <f t="shared" si="51"/>
        <v>0.10101010101010388</v>
      </c>
      <c r="N238" s="49">
        <f t="shared" si="52"/>
        <v>0.10101010101010388</v>
      </c>
    </row>
    <row r="239" spans="1:15" x14ac:dyDescent="0.35">
      <c r="A239" s="102"/>
      <c r="B239" s="77"/>
      <c r="C239" s="1" t="s">
        <v>46</v>
      </c>
      <c r="D239" s="2">
        <v>2401</v>
      </c>
      <c r="E239" s="2">
        <v>2401</v>
      </c>
      <c r="F239" s="2">
        <f t="shared" si="46"/>
        <v>0</v>
      </c>
      <c r="G239" s="3">
        <f t="shared" si="47"/>
        <v>0</v>
      </c>
      <c r="H239" s="2">
        <v>2401</v>
      </c>
      <c r="I239" s="2">
        <f t="shared" si="48"/>
        <v>0</v>
      </c>
      <c r="J239" s="16">
        <f t="shared" si="49"/>
        <v>0</v>
      </c>
      <c r="K239" s="2">
        <v>2401</v>
      </c>
      <c r="L239" s="2">
        <f t="shared" si="50"/>
        <v>0</v>
      </c>
      <c r="M239" s="58">
        <f t="shared" si="51"/>
        <v>0</v>
      </c>
      <c r="N239" s="50">
        <f t="shared" si="52"/>
        <v>0</v>
      </c>
    </row>
    <row r="240" spans="1:15" x14ac:dyDescent="0.35">
      <c r="A240" s="102"/>
      <c r="B240" s="77"/>
      <c r="C240" s="1" t="s">
        <v>47</v>
      </c>
      <c r="D240" s="2">
        <v>124</v>
      </c>
      <c r="E240" s="2">
        <v>124</v>
      </c>
      <c r="F240" s="2">
        <f t="shared" si="46"/>
        <v>0</v>
      </c>
      <c r="G240" s="3">
        <f t="shared" si="47"/>
        <v>0</v>
      </c>
      <c r="H240" s="2">
        <v>124</v>
      </c>
      <c r="I240" s="2">
        <f t="shared" si="48"/>
        <v>0</v>
      </c>
      <c r="J240" s="16">
        <f t="shared" si="49"/>
        <v>0</v>
      </c>
      <c r="K240" s="2">
        <v>124</v>
      </c>
      <c r="L240" s="2">
        <f t="shared" si="50"/>
        <v>0</v>
      </c>
      <c r="M240" s="58">
        <f t="shared" si="51"/>
        <v>0</v>
      </c>
      <c r="N240" s="50">
        <f t="shared" si="52"/>
        <v>0</v>
      </c>
    </row>
    <row r="241" spans="1:14" ht="15" thickBot="1" x14ac:dyDescent="0.4">
      <c r="A241" s="102"/>
      <c r="B241" s="78"/>
      <c r="C241" s="10" t="s">
        <v>48</v>
      </c>
      <c r="D241" s="11">
        <v>154</v>
      </c>
      <c r="E241" s="11">
        <v>154</v>
      </c>
      <c r="F241" s="24">
        <f t="shared" si="46"/>
        <v>0</v>
      </c>
      <c r="G241" s="29">
        <f t="shared" si="47"/>
        <v>0</v>
      </c>
      <c r="H241" s="24">
        <v>154</v>
      </c>
      <c r="I241" s="24">
        <f t="shared" si="48"/>
        <v>0</v>
      </c>
      <c r="J241" s="33">
        <f t="shared" si="49"/>
        <v>0</v>
      </c>
      <c r="K241" s="24">
        <v>154</v>
      </c>
      <c r="L241" s="24">
        <f t="shared" si="50"/>
        <v>0</v>
      </c>
      <c r="M241" s="59">
        <f t="shared" si="51"/>
        <v>0</v>
      </c>
      <c r="N241" s="51">
        <f t="shared" si="52"/>
        <v>0</v>
      </c>
    </row>
    <row r="242" spans="1:14" ht="40.5" customHeight="1" thickTop="1" x14ac:dyDescent="0.35">
      <c r="A242" s="102"/>
      <c r="B242" s="76" t="s">
        <v>56</v>
      </c>
      <c r="C242" s="13" t="s">
        <v>45</v>
      </c>
      <c r="D242" s="14">
        <v>990</v>
      </c>
      <c r="E242" s="14">
        <v>990</v>
      </c>
      <c r="F242" s="14">
        <f t="shared" si="46"/>
        <v>0</v>
      </c>
      <c r="G242" s="15">
        <f t="shared" si="47"/>
        <v>0</v>
      </c>
      <c r="H242" s="14">
        <v>989</v>
      </c>
      <c r="I242" s="14">
        <f t="shared" si="48"/>
        <v>1</v>
      </c>
      <c r="J242" s="18">
        <f t="shared" si="49"/>
        <v>0.10101010101010388</v>
      </c>
      <c r="K242" s="14">
        <v>984</v>
      </c>
      <c r="L242" s="14">
        <f t="shared" si="50"/>
        <v>5</v>
      </c>
      <c r="M242" s="55">
        <f t="shared" si="51"/>
        <v>0.50556117290192049</v>
      </c>
      <c r="N242" s="49">
        <f t="shared" si="52"/>
        <v>0.60657127391202437</v>
      </c>
    </row>
    <row r="243" spans="1:14" ht="40.5" customHeight="1" x14ac:dyDescent="0.35">
      <c r="A243" s="102"/>
      <c r="B243" s="77"/>
      <c r="C243" s="1" t="s">
        <v>46</v>
      </c>
      <c r="D243" s="2">
        <v>2401</v>
      </c>
      <c r="E243" s="2">
        <v>2401</v>
      </c>
      <c r="F243" s="2">
        <f t="shared" si="46"/>
        <v>0</v>
      </c>
      <c r="G243" s="3">
        <f t="shared" si="47"/>
        <v>0</v>
      </c>
      <c r="H243" s="2">
        <v>2401</v>
      </c>
      <c r="I243" s="2">
        <f t="shared" si="48"/>
        <v>0</v>
      </c>
      <c r="J243" s="16">
        <f t="shared" si="49"/>
        <v>0</v>
      </c>
      <c r="K243" s="2">
        <v>2401</v>
      </c>
      <c r="L243" s="2">
        <f t="shared" si="50"/>
        <v>0</v>
      </c>
      <c r="M243" s="58">
        <f t="shared" si="51"/>
        <v>0</v>
      </c>
      <c r="N243" s="50">
        <f t="shared" si="52"/>
        <v>0</v>
      </c>
    </row>
    <row r="244" spans="1:14" ht="40.5" customHeight="1" x14ac:dyDescent="0.35">
      <c r="A244" s="102"/>
      <c r="B244" s="77"/>
      <c r="C244" s="1" t="s">
        <v>47</v>
      </c>
      <c r="D244" s="2">
        <v>124</v>
      </c>
      <c r="E244" s="2">
        <v>124</v>
      </c>
      <c r="F244" s="2">
        <f t="shared" si="46"/>
        <v>0</v>
      </c>
      <c r="G244" s="3">
        <f t="shared" si="47"/>
        <v>0</v>
      </c>
      <c r="H244" s="2">
        <v>124</v>
      </c>
      <c r="I244" s="2">
        <f t="shared" si="48"/>
        <v>0</v>
      </c>
      <c r="J244" s="16">
        <f t="shared" si="49"/>
        <v>0</v>
      </c>
      <c r="K244" s="2">
        <v>124</v>
      </c>
      <c r="L244" s="2">
        <f t="shared" si="50"/>
        <v>0</v>
      </c>
      <c r="M244" s="58">
        <f t="shared" si="51"/>
        <v>0</v>
      </c>
      <c r="N244" s="50">
        <f t="shared" si="52"/>
        <v>0</v>
      </c>
    </row>
    <row r="245" spans="1:14" ht="40.5" customHeight="1" thickBot="1" x14ac:dyDescent="0.4">
      <c r="A245" s="102"/>
      <c r="B245" s="78"/>
      <c r="C245" s="10" t="s">
        <v>48</v>
      </c>
      <c r="D245" s="11">
        <v>154</v>
      </c>
      <c r="E245" s="11">
        <v>154</v>
      </c>
      <c r="F245" s="24">
        <f t="shared" si="46"/>
        <v>0</v>
      </c>
      <c r="G245" s="29">
        <f t="shared" si="47"/>
        <v>0</v>
      </c>
      <c r="H245" s="11">
        <v>154</v>
      </c>
      <c r="I245" s="24">
        <f t="shared" si="48"/>
        <v>0</v>
      </c>
      <c r="J245" s="33">
        <f t="shared" si="49"/>
        <v>0</v>
      </c>
      <c r="K245" s="11">
        <v>154</v>
      </c>
      <c r="L245" s="24">
        <f t="shared" si="50"/>
        <v>0</v>
      </c>
      <c r="M245" s="59">
        <f t="shared" si="51"/>
        <v>0</v>
      </c>
      <c r="N245" s="51">
        <f t="shared" si="52"/>
        <v>0</v>
      </c>
    </row>
    <row r="246" spans="1:14" ht="15" thickTop="1" x14ac:dyDescent="0.35">
      <c r="A246" s="102"/>
      <c r="B246" s="76" t="s">
        <v>57</v>
      </c>
      <c r="C246" s="13" t="s">
        <v>21</v>
      </c>
      <c r="D246" s="14">
        <v>2966</v>
      </c>
      <c r="E246" s="14">
        <v>2962</v>
      </c>
      <c r="F246" s="14">
        <f t="shared" si="46"/>
        <v>4</v>
      </c>
      <c r="G246" s="15">
        <f t="shared" si="47"/>
        <v>0.1348617666891414</v>
      </c>
      <c r="H246" s="14">
        <v>2828</v>
      </c>
      <c r="I246" s="14">
        <f t="shared" si="48"/>
        <v>134</v>
      </c>
      <c r="J246" s="18">
        <f t="shared" si="49"/>
        <v>4.5239702903443657</v>
      </c>
      <c r="K246" s="14">
        <v>2420</v>
      </c>
      <c r="L246" s="14">
        <f t="shared" si="50"/>
        <v>408</v>
      </c>
      <c r="M246" s="55">
        <f t="shared" si="51"/>
        <v>14.427157001414429</v>
      </c>
      <c r="N246" s="49">
        <f t="shared" si="52"/>
        <v>19.085989058447936</v>
      </c>
    </row>
    <row r="247" spans="1:14" x14ac:dyDescent="0.35">
      <c r="A247" s="102"/>
      <c r="B247" s="77"/>
      <c r="C247" s="1" t="s">
        <v>25</v>
      </c>
      <c r="D247" s="2">
        <v>1075</v>
      </c>
      <c r="E247" s="2">
        <v>1075</v>
      </c>
      <c r="F247" s="2">
        <f t="shared" si="46"/>
        <v>0</v>
      </c>
      <c r="G247" s="3">
        <f t="shared" si="47"/>
        <v>0</v>
      </c>
      <c r="H247" s="2">
        <v>1074</v>
      </c>
      <c r="I247" s="2">
        <f t="shared" si="48"/>
        <v>1</v>
      </c>
      <c r="J247" s="16">
        <f t="shared" si="49"/>
        <v>9.3023255813946548E-2</v>
      </c>
      <c r="K247" s="2">
        <v>1069</v>
      </c>
      <c r="L247" s="2">
        <f t="shared" si="50"/>
        <v>5</v>
      </c>
      <c r="M247" s="58">
        <f t="shared" si="51"/>
        <v>0.46554934823090832</v>
      </c>
      <c r="N247" s="50">
        <f t="shared" si="52"/>
        <v>0.55857260404485487</v>
      </c>
    </row>
    <row r="248" spans="1:14" x14ac:dyDescent="0.35">
      <c r="A248" s="102"/>
      <c r="B248" s="77"/>
      <c r="C248" s="1" t="s">
        <v>12</v>
      </c>
      <c r="D248" s="2">
        <v>0</v>
      </c>
      <c r="E248" s="2">
        <v>0</v>
      </c>
      <c r="F248" s="27">
        <f t="shared" si="46"/>
        <v>0</v>
      </c>
      <c r="G248" s="30">
        <v>0</v>
      </c>
      <c r="H248" s="27">
        <v>0</v>
      </c>
      <c r="I248" s="27">
        <f t="shared" si="48"/>
        <v>0</v>
      </c>
      <c r="J248" s="34">
        <v>0</v>
      </c>
      <c r="K248" s="27">
        <v>0</v>
      </c>
      <c r="L248" s="27">
        <f t="shared" si="50"/>
        <v>0</v>
      </c>
      <c r="M248" s="58">
        <v>0</v>
      </c>
      <c r="N248" s="50">
        <f t="shared" si="52"/>
        <v>0</v>
      </c>
    </row>
    <row r="249" spans="1:14" x14ac:dyDescent="0.35">
      <c r="A249" s="102"/>
      <c r="B249" s="77"/>
      <c r="C249" s="1" t="s">
        <v>13</v>
      </c>
      <c r="D249" s="2">
        <v>0</v>
      </c>
      <c r="E249" s="2">
        <v>0</v>
      </c>
      <c r="F249" s="2">
        <f t="shared" si="46"/>
        <v>0</v>
      </c>
      <c r="G249" s="3">
        <v>0</v>
      </c>
      <c r="H249" s="2">
        <v>0</v>
      </c>
      <c r="I249" s="2">
        <f t="shared" si="48"/>
        <v>0</v>
      </c>
      <c r="J249" s="16">
        <v>0</v>
      </c>
      <c r="K249" s="2">
        <v>0</v>
      </c>
      <c r="L249" s="2">
        <f t="shared" si="50"/>
        <v>0</v>
      </c>
      <c r="M249" s="58">
        <v>0</v>
      </c>
      <c r="N249" s="50">
        <f t="shared" si="52"/>
        <v>0</v>
      </c>
    </row>
    <row r="250" spans="1:14" x14ac:dyDescent="0.35">
      <c r="A250" s="102"/>
      <c r="B250" s="77"/>
      <c r="C250" s="1" t="s">
        <v>14</v>
      </c>
      <c r="D250" s="2">
        <v>227</v>
      </c>
      <c r="E250" s="2">
        <v>227</v>
      </c>
      <c r="F250" s="27">
        <f t="shared" si="46"/>
        <v>0</v>
      </c>
      <c r="G250" s="30">
        <f t="shared" si="47"/>
        <v>0</v>
      </c>
      <c r="H250" s="27">
        <v>227</v>
      </c>
      <c r="I250" s="27">
        <f t="shared" si="48"/>
        <v>0</v>
      </c>
      <c r="J250" s="34">
        <f t="shared" si="49"/>
        <v>0</v>
      </c>
      <c r="K250" s="27">
        <v>227</v>
      </c>
      <c r="L250" s="27">
        <f t="shared" si="50"/>
        <v>0</v>
      </c>
      <c r="M250" s="58">
        <f t="shared" si="51"/>
        <v>0</v>
      </c>
      <c r="N250" s="50">
        <f t="shared" si="52"/>
        <v>0</v>
      </c>
    </row>
    <row r="251" spans="1:14" x14ac:dyDescent="0.35">
      <c r="A251" s="102"/>
      <c r="B251" s="77"/>
      <c r="C251" s="1" t="s">
        <v>15</v>
      </c>
      <c r="D251" s="2">
        <v>559</v>
      </c>
      <c r="E251" s="2">
        <v>559</v>
      </c>
      <c r="F251" s="2">
        <f t="shared" si="46"/>
        <v>0</v>
      </c>
      <c r="G251" s="3">
        <f t="shared" si="47"/>
        <v>0</v>
      </c>
      <c r="H251" s="2">
        <v>559</v>
      </c>
      <c r="I251" s="2">
        <f t="shared" si="48"/>
        <v>0</v>
      </c>
      <c r="J251" s="16">
        <f t="shared" si="49"/>
        <v>0</v>
      </c>
      <c r="K251" s="2">
        <v>559</v>
      </c>
      <c r="L251" s="2">
        <f t="shared" si="50"/>
        <v>0</v>
      </c>
      <c r="M251" s="58">
        <f t="shared" si="51"/>
        <v>0</v>
      </c>
      <c r="N251" s="50">
        <f t="shared" si="52"/>
        <v>0</v>
      </c>
    </row>
    <row r="252" spans="1:14" x14ac:dyDescent="0.35">
      <c r="A252" s="102"/>
      <c r="B252" s="77"/>
      <c r="C252" s="1" t="s">
        <v>16</v>
      </c>
      <c r="D252" s="2">
        <v>3.5</v>
      </c>
      <c r="E252" s="2">
        <v>3.5</v>
      </c>
      <c r="F252" s="27">
        <f t="shared" si="46"/>
        <v>0</v>
      </c>
      <c r="G252" s="30">
        <f t="shared" si="47"/>
        <v>0</v>
      </c>
      <c r="H252" s="27">
        <v>3.5</v>
      </c>
      <c r="I252" s="27">
        <f t="shared" si="48"/>
        <v>0</v>
      </c>
      <c r="J252" s="34">
        <f t="shared" si="49"/>
        <v>0</v>
      </c>
      <c r="K252" s="27">
        <v>3.5</v>
      </c>
      <c r="L252" s="27">
        <f t="shared" si="50"/>
        <v>0</v>
      </c>
      <c r="M252" s="58">
        <f t="shared" si="51"/>
        <v>0</v>
      </c>
      <c r="N252" s="50">
        <f t="shared" si="52"/>
        <v>0</v>
      </c>
    </row>
    <row r="253" spans="1:14" x14ac:dyDescent="0.35">
      <c r="A253" s="102"/>
      <c r="B253" s="77"/>
      <c r="C253" s="1" t="s">
        <v>17</v>
      </c>
      <c r="D253" s="2">
        <v>1783</v>
      </c>
      <c r="E253" s="2">
        <v>1783</v>
      </c>
      <c r="F253" s="2">
        <f t="shared" si="46"/>
        <v>0</v>
      </c>
      <c r="G253" s="3">
        <f t="shared" si="47"/>
        <v>0</v>
      </c>
      <c r="H253" s="2">
        <v>1783</v>
      </c>
      <c r="I253" s="2">
        <f t="shared" si="48"/>
        <v>0</v>
      </c>
      <c r="J253" s="16">
        <f t="shared" si="49"/>
        <v>0</v>
      </c>
      <c r="K253" s="2">
        <v>1783</v>
      </c>
      <c r="L253" s="2">
        <f t="shared" si="50"/>
        <v>0</v>
      </c>
      <c r="M253" s="58">
        <f t="shared" si="51"/>
        <v>0</v>
      </c>
      <c r="N253" s="50">
        <f t="shared" si="52"/>
        <v>0</v>
      </c>
    </row>
    <row r="254" spans="1:14" x14ac:dyDescent="0.35">
      <c r="A254" s="102"/>
      <c r="B254" s="77"/>
      <c r="C254" s="1" t="s">
        <v>18</v>
      </c>
      <c r="D254" s="2">
        <v>1760</v>
      </c>
      <c r="E254" s="2">
        <v>1760</v>
      </c>
      <c r="F254" s="27">
        <f t="shared" si="46"/>
        <v>0</v>
      </c>
      <c r="G254" s="30">
        <f t="shared" si="47"/>
        <v>0</v>
      </c>
      <c r="H254" s="27">
        <v>1760</v>
      </c>
      <c r="I254" s="27">
        <f t="shared" si="48"/>
        <v>0</v>
      </c>
      <c r="J254" s="34">
        <f t="shared" si="49"/>
        <v>0</v>
      </c>
      <c r="K254" s="27">
        <v>1760</v>
      </c>
      <c r="L254" s="27">
        <f t="shared" si="50"/>
        <v>0</v>
      </c>
      <c r="M254" s="58">
        <f t="shared" si="51"/>
        <v>0</v>
      </c>
      <c r="N254" s="50">
        <f t="shared" si="52"/>
        <v>0</v>
      </c>
    </row>
    <row r="255" spans="1:14" x14ac:dyDescent="0.35">
      <c r="A255" s="102"/>
      <c r="B255" s="77"/>
      <c r="C255" s="1" t="s">
        <v>19</v>
      </c>
      <c r="D255" s="2">
        <v>3.8</v>
      </c>
      <c r="E255" s="2">
        <v>3.8</v>
      </c>
      <c r="F255" s="2">
        <f t="shared" si="46"/>
        <v>0</v>
      </c>
      <c r="G255" s="3">
        <f t="shared" si="47"/>
        <v>0</v>
      </c>
      <c r="H255" s="2">
        <v>3.8</v>
      </c>
      <c r="I255" s="2">
        <f t="shared" si="48"/>
        <v>0</v>
      </c>
      <c r="J255" s="16">
        <v>0</v>
      </c>
      <c r="K255" s="2">
        <v>3.8</v>
      </c>
      <c r="L255" s="2">
        <f t="shared" si="50"/>
        <v>0</v>
      </c>
      <c r="M255" s="58">
        <v>0</v>
      </c>
      <c r="N255" s="50">
        <f t="shared" si="52"/>
        <v>0</v>
      </c>
    </row>
    <row r="256" spans="1:14" x14ac:dyDescent="0.35">
      <c r="A256" s="102"/>
      <c r="B256" s="77"/>
      <c r="C256" s="1" t="s">
        <v>27</v>
      </c>
      <c r="D256" s="2">
        <v>0</v>
      </c>
      <c r="E256" s="2">
        <v>0</v>
      </c>
      <c r="F256" s="27">
        <f t="shared" ref="F256:F305" si="66">D256-E256</f>
        <v>0</v>
      </c>
      <c r="G256" s="30">
        <v>0</v>
      </c>
      <c r="H256" s="27">
        <v>0</v>
      </c>
      <c r="I256" s="27">
        <f t="shared" ref="I256:I305" si="67">E256-H256</f>
        <v>0</v>
      </c>
      <c r="J256" s="34">
        <v>0</v>
      </c>
      <c r="K256" s="27">
        <v>0</v>
      </c>
      <c r="L256" s="27">
        <f t="shared" ref="L256:L305" si="68">H256-K256</f>
        <v>0</v>
      </c>
      <c r="M256" s="58">
        <v>0</v>
      </c>
      <c r="N256" s="50">
        <f t="shared" ref="N256:N305" si="69">G256+J256+M256</f>
        <v>0</v>
      </c>
    </row>
    <row r="257" spans="1:14" x14ac:dyDescent="0.35">
      <c r="A257" s="102"/>
      <c r="B257" s="77"/>
      <c r="C257" s="1" t="s">
        <v>22</v>
      </c>
      <c r="D257" s="2">
        <v>3.1</v>
      </c>
      <c r="E257" s="2">
        <v>3.1</v>
      </c>
      <c r="F257" s="2">
        <f t="shared" si="66"/>
        <v>0</v>
      </c>
      <c r="G257" s="3">
        <f t="shared" ref="G257:G304" si="70">100-(E257*100/D257)</f>
        <v>0</v>
      </c>
      <c r="H257" s="2">
        <v>3.1</v>
      </c>
      <c r="I257" s="2">
        <f t="shared" si="67"/>
        <v>0</v>
      </c>
      <c r="J257" s="16">
        <f t="shared" ref="J257:J304" si="71">100-(H257*100/E257)</f>
        <v>0</v>
      </c>
      <c r="K257" s="2">
        <v>3.1</v>
      </c>
      <c r="L257" s="2">
        <f t="shared" si="68"/>
        <v>0</v>
      </c>
      <c r="M257" s="58">
        <f t="shared" ref="M257:M304" si="72">100-(K257*100/H257)</f>
        <v>0</v>
      </c>
      <c r="N257" s="50">
        <f t="shared" si="69"/>
        <v>0</v>
      </c>
    </row>
    <row r="258" spans="1:14" x14ac:dyDescent="0.35">
      <c r="A258" s="102"/>
      <c r="B258" s="77"/>
      <c r="C258" s="1" t="s">
        <v>23</v>
      </c>
      <c r="D258" s="2">
        <v>0</v>
      </c>
      <c r="E258" s="2">
        <v>0</v>
      </c>
      <c r="F258" s="27">
        <f t="shared" si="66"/>
        <v>0</v>
      </c>
      <c r="G258" s="30">
        <v>0</v>
      </c>
      <c r="H258" s="27">
        <v>0</v>
      </c>
      <c r="I258" s="27">
        <f t="shared" si="67"/>
        <v>0</v>
      </c>
      <c r="J258" s="34">
        <v>0</v>
      </c>
      <c r="K258" s="27">
        <v>0</v>
      </c>
      <c r="L258" s="27">
        <f t="shared" si="68"/>
        <v>0</v>
      </c>
      <c r="M258" s="58">
        <v>0</v>
      </c>
      <c r="N258" s="50">
        <f t="shared" si="69"/>
        <v>0</v>
      </c>
    </row>
    <row r="259" spans="1:14" x14ac:dyDescent="0.35">
      <c r="A259" s="102"/>
      <c r="B259" s="77"/>
      <c r="C259" s="1" t="s">
        <v>24</v>
      </c>
      <c r="D259" s="2">
        <v>2392</v>
      </c>
      <c r="E259" s="2">
        <v>2392</v>
      </c>
      <c r="F259" s="2">
        <f t="shared" si="66"/>
        <v>0</v>
      </c>
      <c r="G259" s="3">
        <f t="shared" si="70"/>
        <v>0</v>
      </c>
      <c r="H259" s="2">
        <v>2392</v>
      </c>
      <c r="I259" s="2">
        <f t="shared" si="67"/>
        <v>0</v>
      </c>
      <c r="J259" s="16">
        <f t="shared" si="71"/>
        <v>0</v>
      </c>
      <c r="K259" s="2">
        <v>2387</v>
      </c>
      <c r="L259" s="2">
        <f t="shared" si="68"/>
        <v>5</v>
      </c>
      <c r="M259" s="58">
        <f t="shared" si="72"/>
        <v>0.20903010033444502</v>
      </c>
      <c r="N259" s="50">
        <f t="shared" si="69"/>
        <v>0.20903010033444502</v>
      </c>
    </row>
    <row r="260" spans="1:14" ht="15" thickBot="1" x14ac:dyDescent="0.4">
      <c r="A260" s="102"/>
      <c r="B260" s="104"/>
      <c r="C260" s="67" t="s">
        <v>26</v>
      </c>
      <c r="D260" s="68">
        <v>0</v>
      </c>
      <c r="E260" s="68">
        <v>0</v>
      </c>
      <c r="F260" s="27">
        <f t="shared" si="66"/>
        <v>0</v>
      </c>
      <c r="G260" s="69">
        <v>0</v>
      </c>
      <c r="H260" s="27">
        <v>0</v>
      </c>
      <c r="I260" s="27">
        <f t="shared" si="67"/>
        <v>0</v>
      </c>
      <c r="J260" s="70">
        <v>0</v>
      </c>
      <c r="K260" s="27">
        <v>0</v>
      </c>
      <c r="L260" s="27">
        <f t="shared" si="68"/>
        <v>0</v>
      </c>
      <c r="M260" s="73">
        <v>0</v>
      </c>
      <c r="N260" s="72">
        <v>0</v>
      </c>
    </row>
    <row r="261" spans="1:14" ht="15" thickTop="1" x14ac:dyDescent="0.35">
      <c r="A261" s="102"/>
      <c r="B261" s="93" t="s">
        <v>59</v>
      </c>
      <c r="C261" s="13" t="s">
        <v>21</v>
      </c>
      <c r="D261" s="14">
        <v>2966</v>
      </c>
      <c r="E261" s="14">
        <v>2965</v>
      </c>
      <c r="F261" s="14">
        <f t="shared" ref="F261:F275" si="73">D261-E261</f>
        <v>1</v>
      </c>
      <c r="G261" s="15">
        <f t="shared" si="70"/>
        <v>3.3715441672285351E-2</v>
      </c>
      <c r="H261" s="14">
        <v>2922</v>
      </c>
      <c r="I261" s="14">
        <f t="shared" ref="I261:I275" si="74">E261-H261</f>
        <v>43</v>
      </c>
      <c r="J261" s="18">
        <f t="shared" si="71"/>
        <v>1.4502529510961182</v>
      </c>
      <c r="K261" s="14">
        <v>2784</v>
      </c>
      <c r="L261" s="14">
        <f t="shared" ref="L261:L275" si="75">H261-K261</f>
        <v>138</v>
      </c>
      <c r="M261" s="37">
        <f t="shared" si="72"/>
        <v>4.722792607802873</v>
      </c>
      <c r="N261" s="49">
        <f t="shared" ref="N261:N275" si="76">G261+J261+M261</f>
        <v>6.2067610005712766</v>
      </c>
    </row>
    <row r="262" spans="1:14" x14ac:dyDescent="0.35">
      <c r="A262" s="102"/>
      <c r="B262" s="94"/>
      <c r="C262" s="1" t="s">
        <v>25</v>
      </c>
      <c r="D262" s="2">
        <v>1075</v>
      </c>
      <c r="E262" s="2">
        <v>1075</v>
      </c>
      <c r="F262" s="2">
        <f t="shared" si="73"/>
        <v>0</v>
      </c>
      <c r="G262" s="3">
        <f t="shared" si="70"/>
        <v>0</v>
      </c>
      <c r="H262" s="2">
        <v>1063</v>
      </c>
      <c r="I262" s="2">
        <f t="shared" si="74"/>
        <v>12</v>
      </c>
      <c r="J262" s="16">
        <f t="shared" si="71"/>
        <v>1.1162790697674438</v>
      </c>
      <c r="K262" s="2">
        <v>1026</v>
      </c>
      <c r="L262" s="2">
        <f t="shared" si="75"/>
        <v>37</v>
      </c>
      <c r="M262" s="38">
        <f t="shared" si="72"/>
        <v>3.4807149576669758</v>
      </c>
      <c r="N262" s="50">
        <f t="shared" si="76"/>
        <v>4.5969940274344196</v>
      </c>
    </row>
    <row r="263" spans="1:14" x14ac:dyDescent="0.35">
      <c r="A263" s="102"/>
      <c r="B263" s="94"/>
      <c r="C263" s="1" t="s">
        <v>12</v>
      </c>
      <c r="D263" s="2">
        <v>0</v>
      </c>
      <c r="E263" s="2">
        <v>0</v>
      </c>
      <c r="F263" s="2">
        <f t="shared" si="73"/>
        <v>0</v>
      </c>
      <c r="G263" s="3">
        <v>0</v>
      </c>
      <c r="H263" s="2">
        <v>0</v>
      </c>
      <c r="I263" s="2">
        <f t="shared" si="74"/>
        <v>0</v>
      </c>
      <c r="J263" s="16">
        <v>0</v>
      </c>
      <c r="K263" s="2">
        <v>0</v>
      </c>
      <c r="L263" s="2">
        <f t="shared" si="75"/>
        <v>0</v>
      </c>
      <c r="M263" s="38">
        <v>0</v>
      </c>
      <c r="N263" s="50">
        <f t="shared" si="76"/>
        <v>0</v>
      </c>
    </row>
    <row r="264" spans="1:14" x14ac:dyDescent="0.35">
      <c r="A264" s="102"/>
      <c r="B264" s="94"/>
      <c r="C264" s="1" t="s">
        <v>13</v>
      </c>
      <c r="D264" s="2">
        <v>0</v>
      </c>
      <c r="E264" s="2">
        <v>0</v>
      </c>
      <c r="F264" s="2">
        <f t="shared" si="73"/>
        <v>0</v>
      </c>
      <c r="G264" s="3">
        <v>0</v>
      </c>
      <c r="H264" s="2">
        <v>0</v>
      </c>
      <c r="I264" s="2">
        <f t="shared" si="74"/>
        <v>0</v>
      </c>
      <c r="J264" s="16">
        <v>0</v>
      </c>
      <c r="K264" s="2">
        <v>0</v>
      </c>
      <c r="L264" s="2">
        <f t="shared" si="75"/>
        <v>0</v>
      </c>
      <c r="M264" s="38">
        <v>0</v>
      </c>
      <c r="N264" s="50">
        <f t="shared" si="76"/>
        <v>0</v>
      </c>
    </row>
    <row r="265" spans="1:14" x14ac:dyDescent="0.35">
      <c r="A265" s="102"/>
      <c r="B265" s="94"/>
      <c r="C265" s="1" t="s">
        <v>14</v>
      </c>
      <c r="D265" s="2">
        <v>227</v>
      </c>
      <c r="E265" s="2">
        <v>227</v>
      </c>
      <c r="F265" s="2">
        <f t="shared" si="73"/>
        <v>0</v>
      </c>
      <c r="G265" s="3">
        <f t="shared" si="70"/>
        <v>0</v>
      </c>
      <c r="H265" s="2">
        <v>227</v>
      </c>
      <c r="I265" s="2">
        <f t="shared" si="74"/>
        <v>0</v>
      </c>
      <c r="J265" s="16">
        <f t="shared" si="71"/>
        <v>0</v>
      </c>
      <c r="K265" s="2">
        <v>227</v>
      </c>
      <c r="L265" s="2">
        <f t="shared" si="75"/>
        <v>0</v>
      </c>
      <c r="M265" s="38">
        <f t="shared" si="72"/>
        <v>0</v>
      </c>
      <c r="N265" s="50">
        <f t="shared" si="76"/>
        <v>0</v>
      </c>
    </row>
    <row r="266" spans="1:14" x14ac:dyDescent="0.35">
      <c r="A266" s="102"/>
      <c r="B266" s="94"/>
      <c r="C266" s="1" t="s">
        <v>15</v>
      </c>
      <c r="D266" s="2">
        <v>559</v>
      </c>
      <c r="E266" s="2">
        <v>559</v>
      </c>
      <c r="F266" s="2">
        <f t="shared" si="73"/>
        <v>0</v>
      </c>
      <c r="G266" s="3">
        <f t="shared" si="70"/>
        <v>0</v>
      </c>
      <c r="H266" s="2">
        <v>559</v>
      </c>
      <c r="I266" s="2">
        <f t="shared" si="74"/>
        <v>0</v>
      </c>
      <c r="J266" s="16">
        <f t="shared" si="71"/>
        <v>0</v>
      </c>
      <c r="K266" s="2">
        <v>559</v>
      </c>
      <c r="L266" s="2">
        <f t="shared" si="75"/>
        <v>0</v>
      </c>
      <c r="M266" s="38">
        <f t="shared" si="72"/>
        <v>0</v>
      </c>
      <c r="N266" s="50">
        <f t="shared" si="76"/>
        <v>0</v>
      </c>
    </row>
    <row r="267" spans="1:14" x14ac:dyDescent="0.35">
      <c r="A267" s="102"/>
      <c r="B267" s="94"/>
      <c r="C267" s="1" t="s">
        <v>16</v>
      </c>
      <c r="D267" s="2">
        <v>3.5</v>
      </c>
      <c r="E267" s="2">
        <v>3.5</v>
      </c>
      <c r="F267" s="2">
        <f t="shared" si="73"/>
        <v>0</v>
      </c>
      <c r="G267" s="3">
        <f t="shared" si="70"/>
        <v>0</v>
      </c>
      <c r="H267" s="2">
        <v>3.5</v>
      </c>
      <c r="I267" s="2">
        <f t="shared" si="74"/>
        <v>0</v>
      </c>
      <c r="J267" s="16">
        <f t="shared" si="71"/>
        <v>0</v>
      </c>
      <c r="K267" s="2">
        <v>3.5</v>
      </c>
      <c r="L267" s="2">
        <f t="shared" si="75"/>
        <v>0</v>
      </c>
      <c r="M267" s="38">
        <f t="shared" si="72"/>
        <v>0</v>
      </c>
      <c r="N267" s="50">
        <f t="shared" si="76"/>
        <v>0</v>
      </c>
    </row>
    <row r="268" spans="1:14" x14ac:dyDescent="0.35">
      <c r="A268" s="102"/>
      <c r="B268" s="94"/>
      <c r="C268" s="1" t="s">
        <v>17</v>
      </c>
      <c r="D268" s="2">
        <v>1783</v>
      </c>
      <c r="E268" s="2">
        <v>1783</v>
      </c>
      <c r="F268" s="2">
        <f t="shared" si="73"/>
        <v>0</v>
      </c>
      <c r="G268" s="3">
        <f t="shared" si="70"/>
        <v>0</v>
      </c>
      <c r="H268" s="2">
        <v>1783</v>
      </c>
      <c r="I268" s="2">
        <f t="shared" si="74"/>
        <v>0</v>
      </c>
      <c r="J268" s="16">
        <f t="shared" si="71"/>
        <v>0</v>
      </c>
      <c r="K268" s="2">
        <v>1783</v>
      </c>
      <c r="L268" s="2">
        <f t="shared" si="75"/>
        <v>0</v>
      </c>
      <c r="M268" s="38">
        <f t="shared" si="72"/>
        <v>0</v>
      </c>
      <c r="N268" s="50">
        <f t="shared" si="76"/>
        <v>0</v>
      </c>
    </row>
    <row r="269" spans="1:14" x14ac:dyDescent="0.35">
      <c r="A269" s="102"/>
      <c r="B269" s="94"/>
      <c r="C269" s="1" t="s">
        <v>18</v>
      </c>
      <c r="D269" s="2">
        <v>1760</v>
      </c>
      <c r="E269" s="2">
        <v>1760</v>
      </c>
      <c r="F269" s="2">
        <f t="shared" si="73"/>
        <v>0</v>
      </c>
      <c r="G269" s="3">
        <f t="shared" si="70"/>
        <v>0</v>
      </c>
      <c r="H269" s="2">
        <v>1760</v>
      </c>
      <c r="I269" s="2">
        <f t="shared" si="74"/>
        <v>0</v>
      </c>
      <c r="J269" s="16">
        <f t="shared" si="71"/>
        <v>0</v>
      </c>
      <c r="K269" s="2">
        <v>1759</v>
      </c>
      <c r="L269" s="2">
        <f t="shared" si="75"/>
        <v>1</v>
      </c>
      <c r="M269" s="38">
        <f t="shared" si="72"/>
        <v>5.6818181818186986E-2</v>
      </c>
      <c r="N269" s="50">
        <f t="shared" si="76"/>
        <v>5.6818181818186986E-2</v>
      </c>
    </row>
    <row r="270" spans="1:14" x14ac:dyDescent="0.35">
      <c r="A270" s="102"/>
      <c r="B270" s="94"/>
      <c r="C270" s="1" t="s">
        <v>19</v>
      </c>
      <c r="D270" s="2">
        <v>3.8</v>
      </c>
      <c r="E270" s="2">
        <v>3.8</v>
      </c>
      <c r="F270" s="2">
        <f t="shared" si="73"/>
        <v>0</v>
      </c>
      <c r="G270" s="3">
        <f t="shared" si="70"/>
        <v>0</v>
      </c>
      <c r="H270" s="2">
        <v>3.8</v>
      </c>
      <c r="I270" s="2">
        <f t="shared" si="74"/>
        <v>0</v>
      </c>
      <c r="J270" s="16">
        <f t="shared" si="71"/>
        <v>0</v>
      </c>
      <c r="K270" s="2">
        <v>3.8</v>
      </c>
      <c r="L270" s="2">
        <f t="shared" si="75"/>
        <v>0</v>
      </c>
      <c r="M270" s="38">
        <f t="shared" si="72"/>
        <v>0</v>
      </c>
      <c r="N270" s="50">
        <f t="shared" si="76"/>
        <v>0</v>
      </c>
    </row>
    <row r="271" spans="1:14" x14ac:dyDescent="0.35">
      <c r="A271" s="102"/>
      <c r="B271" s="94"/>
      <c r="C271" s="1" t="s">
        <v>27</v>
      </c>
      <c r="D271" s="2">
        <v>0</v>
      </c>
      <c r="E271" s="2">
        <v>0</v>
      </c>
      <c r="F271" s="2">
        <f t="shared" si="73"/>
        <v>0</v>
      </c>
      <c r="G271" s="3">
        <v>0</v>
      </c>
      <c r="H271" s="2">
        <v>0</v>
      </c>
      <c r="I271" s="2">
        <f t="shared" si="74"/>
        <v>0</v>
      </c>
      <c r="J271" s="16">
        <v>0</v>
      </c>
      <c r="K271" s="2">
        <v>0</v>
      </c>
      <c r="L271" s="2">
        <f t="shared" si="75"/>
        <v>0</v>
      </c>
      <c r="M271" s="38">
        <v>0</v>
      </c>
      <c r="N271" s="50">
        <f t="shared" si="76"/>
        <v>0</v>
      </c>
    </row>
    <row r="272" spans="1:14" x14ac:dyDescent="0.35">
      <c r="A272" s="102"/>
      <c r="B272" s="94"/>
      <c r="C272" s="1" t="s">
        <v>22</v>
      </c>
      <c r="D272" s="2">
        <v>3.1</v>
      </c>
      <c r="E272" s="2">
        <v>3.1</v>
      </c>
      <c r="F272" s="2">
        <f t="shared" si="73"/>
        <v>0</v>
      </c>
      <c r="G272" s="3">
        <f t="shared" si="70"/>
        <v>0</v>
      </c>
      <c r="H272" s="2">
        <v>3.1</v>
      </c>
      <c r="I272" s="2">
        <f t="shared" si="74"/>
        <v>0</v>
      </c>
      <c r="J272" s="16">
        <f t="shared" si="71"/>
        <v>0</v>
      </c>
      <c r="K272" s="2">
        <v>3.1</v>
      </c>
      <c r="L272" s="2">
        <f t="shared" si="75"/>
        <v>0</v>
      </c>
      <c r="M272" s="38">
        <f t="shared" si="72"/>
        <v>0</v>
      </c>
      <c r="N272" s="50">
        <f t="shared" si="76"/>
        <v>0</v>
      </c>
    </row>
    <row r="273" spans="1:14" x14ac:dyDescent="0.35">
      <c r="A273" s="102"/>
      <c r="B273" s="94"/>
      <c r="C273" s="1" t="s">
        <v>23</v>
      </c>
      <c r="D273" s="2">
        <v>0</v>
      </c>
      <c r="E273" s="2">
        <v>0</v>
      </c>
      <c r="F273" s="2">
        <f t="shared" si="73"/>
        <v>0</v>
      </c>
      <c r="G273" s="3">
        <v>0</v>
      </c>
      <c r="H273" s="2">
        <v>0</v>
      </c>
      <c r="I273" s="2">
        <f t="shared" si="74"/>
        <v>0</v>
      </c>
      <c r="J273" s="16">
        <v>0</v>
      </c>
      <c r="K273" s="2">
        <v>0</v>
      </c>
      <c r="L273" s="2">
        <f t="shared" si="75"/>
        <v>0</v>
      </c>
      <c r="M273" s="38">
        <v>0</v>
      </c>
      <c r="N273" s="50">
        <f t="shared" si="76"/>
        <v>0</v>
      </c>
    </row>
    <row r="274" spans="1:14" x14ac:dyDescent="0.35">
      <c r="A274" s="102"/>
      <c r="B274" s="94"/>
      <c r="C274" s="1" t="s">
        <v>24</v>
      </c>
      <c r="D274" s="2">
        <v>2392</v>
      </c>
      <c r="E274" s="2">
        <v>2389</v>
      </c>
      <c r="F274" s="2">
        <f t="shared" si="73"/>
        <v>3</v>
      </c>
      <c r="G274" s="3">
        <f t="shared" si="70"/>
        <v>0.1254180602006727</v>
      </c>
      <c r="H274" s="2">
        <v>2265</v>
      </c>
      <c r="I274" s="2">
        <f t="shared" si="74"/>
        <v>124</v>
      </c>
      <c r="J274" s="16">
        <f t="shared" si="71"/>
        <v>5.1904562578484672</v>
      </c>
      <c r="K274" s="2">
        <v>1892</v>
      </c>
      <c r="L274" s="2">
        <f t="shared" si="75"/>
        <v>373</v>
      </c>
      <c r="M274" s="38">
        <f t="shared" si="72"/>
        <v>16.467991169977921</v>
      </c>
      <c r="N274" s="50">
        <f t="shared" si="76"/>
        <v>21.783865488027061</v>
      </c>
    </row>
    <row r="275" spans="1:14" ht="15" thickBot="1" x14ac:dyDescent="0.4">
      <c r="A275" s="102"/>
      <c r="B275" s="95"/>
      <c r="C275" s="10" t="s">
        <v>26</v>
      </c>
      <c r="D275" s="11">
        <v>0</v>
      </c>
      <c r="E275" s="11">
        <v>0</v>
      </c>
      <c r="F275" s="11">
        <f t="shared" si="73"/>
        <v>0</v>
      </c>
      <c r="G275" s="12">
        <v>0</v>
      </c>
      <c r="H275" s="11">
        <v>0</v>
      </c>
      <c r="I275" s="11">
        <f t="shared" si="74"/>
        <v>0</v>
      </c>
      <c r="J275" s="17">
        <v>0</v>
      </c>
      <c r="K275" s="11">
        <v>0</v>
      </c>
      <c r="L275" s="11">
        <f t="shared" si="75"/>
        <v>0</v>
      </c>
      <c r="M275" s="39">
        <v>0</v>
      </c>
      <c r="N275" s="51">
        <f t="shared" si="76"/>
        <v>0</v>
      </c>
    </row>
    <row r="276" spans="1:14" ht="15" thickTop="1" x14ac:dyDescent="0.35">
      <c r="A276" s="102"/>
      <c r="B276" s="83" t="s">
        <v>58</v>
      </c>
      <c r="C276" s="4" t="s">
        <v>21</v>
      </c>
      <c r="D276" s="5">
        <v>2966</v>
      </c>
      <c r="E276" s="5">
        <v>2962</v>
      </c>
      <c r="F276" s="27">
        <f t="shared" si="66"/>
        <v>4</v>
      </c>
      <c r="G276" s="30">
        <f t="shared" si="70"/>
        <v>0.1348617666891414</v>
      </c>
      <c r="H276" s="27">
        <v>2810</v>
      </c>
      <c r="I276" s="27">
        <f t="shared" si="67"/>
        <v>152</v>
      </c>
      <c r="J276" s="34">
        <f t="shared" si="71"/>
        <v>5.1316677920324167</v>
      </c>
      <c r="K276" s="27">
        <v>2271</v>
      </c>
      <c r="L276" s="27">
        <f t="shared" si="68"/>
        <v>539</v>
      </c>
      <c r="M276" s="58">
        <f t="shared" si="72"/>
        <v>19.181494661921704</v>
      </c>
      <c r="N276" s="75">
        <f t="shared" si="69"/>
        <v>24.448024220643262</v>
      </c>
    </row>
    <row r="277" spans="1:14" x14ac:dyDescent="0.35">
      <c r="A277" s="102"/>
      <c r="B277" s="77"/>
      <c r="C277" s="1" t="s">
        <v>25</v>
      </c>
      <c r="D277" s="2">
        <v>1075</v>
      </c>
      <c r="E277" s="2">
        <v>1075</v>
      </c>
      <c r="F277" s="2">
        <f t="shared" si="66"/>
        <v>0</v>
      </c>
      <c r="G277" s="3">
        <f t="shared" si="70"/>
        <v>0</v>
      </c>
      <c r="H277" s="2">
        <v>1063</v>
      </c>
      <c r="I277" s="2">
        <f t="shared" si="67"/>
        <v>12</v>
      </c>
      <c r="J277" s="16">
        <f t="shared" si="71"/>
        <v>1.1162790697674438</v>
      </c>
      <c r="K277" s="2">
        <v>1017</v>
      </c>
      <c r="L277" s="2">
        <f t="shared" si="68"/>
        <v>46</v>
      </c>
      <c r="M277" s="58">
        <f t="shared" si="72"/>
        <v>4.3273753527751637</v>
      </c>
      <c r="N277" s="50">
        <f t="shared" si="69"/>
        <v>5.4436544225426076</v>
      </c>
    </row>
    <row r="278" spans="1:14" x14ac:dyDescent="0.35">
      <c r="A278" s="102"/>
      <c r="B278" s="77"/>
      <c r="C278" s="1" t="s">
        <v>12</v>
      </c>
      <c r="D278" s="2">
        <v>0</v>
      </c>
      <c r="E278" s="2">
        <v>0</v>
      </c>
      <c r="F278" s="27">
        <f t="shared" si="66"/>
        <v>0</v>
      </c>
      <c r="G278" s="30">
        <v>0</v>
      </c>
      <c r="H278" s="27">
        <v>0</v>
      </c>
      <c r="I278" s="27">
        <f t="shared" si="67"/>
        <v>0</v>
      </c>
      <c r="J278" s="34">
        <v>0</v>
      </c>
      <c r="K278" s="27">
        <v>0</v>
      </c>
      <c r="L278" s="27">
        <f t="shared" si="68"/>
        <v>0</v>
      </c>
      <c r="M278" s="58">
        <v>0</v>
      </c>
      <c r="N278" s="50">
        <f t="shared" si="69"/>
        <v>0</v>
      </c>
    </row>
    <row r="279" spans="1:14" x14ac:dyDescent="0.35">
      <c r="A279" s="102"/>
      <c r="B279" s="77"/>
      <c r="C279" s="1" t="s">
        <v>13</v>
      </c>
      <c r="D279" s="2">
        <v>0</v>
      </c>
      <c r="E279" s="2">
        <v>0</v>
      </c>
      <c r="F279" s="2">
        <f t="shared" si="66"/>
        <v>0</v>
      </c>
      <c r="G279" s="3">
        <v>0</v>
      </c>
      <c r="H279" s="2">
        <v>0</v>
      </c>
      <c r="I279" s="2">
        <f t="shared" si="67"/>
        <v>0</v>
      </c>
      <c r="J279" s="16">
        <v>0</v>
      </c>
      <c r="K279" s="2">
        <v>0</v>
      </c>
      <c r="L279" s="2">
        <f t="shared" si="68"/>
        <v>0</v>
      </c>
      <c r="M279" s="58">
        <v>0</v>
      </c>
      <c r="N279" s="50">
        <f t="shared" si="69"/>
        <v>0</v>
      </c>
    </row>
    <row r="280" spans="1:14" x14ac:dyDescent="0.35">
      <c r="A280" s="102"/>
      <c r="B280" s="77"/>
      <c r="C280" s="1" t="s">
        <v>14</v>
      </c>
      <c r="D280" s="2">
        <v>227</v>
      </c>
      <c r="E280" s="2">
        <v>227</v>
      </c>
      <c r="F280" s="27">
        <f t="shared" si="66"/>
        <v>0</v>
      </c>
      <c r="G280" s="30">
        <f t="shared" si="70"/>
        <v>0</v>
      </c>
      <c r="H280" s="27">
        <v>227</v>
      </c>
      <c r="I280" s="27">
        <f t="shared" si="67"/>
        <v>0</v>
      </c>
      <c r="J280" s="34">
        <f t="shared" si="71"/>
        <v>0</v>
      </c>
      <c r="K280" s="27">
        <v>227</v>
      </c>
      <c r="L280" s="27">
        <f t="shared" si="68"/>
        <v>0</v>
      </c>
      <c r="M280" s="58">
        <f t="shared" si="72"/>
        <v>0</v>
      </c>
      <c r="N280" s="50">
        <f t="shared" si="69"/>
        <v>0</v>
      </c>
    </row>
    <row r="281" spans="1:14" x14ac:dyDescent="0.35">
      <c r="A281" s="102"/>
      <c r="B281" s="77"/>
      <c r="C281" s="1" t="s">
        <v>15</v>
      </c>
      <c r="D281" s="2">
        <v>559</v>
      </c>
      <c r="E281" s="2">
        <v>559</v>
      </c>
      <c r="F281" s="2">
        <f t="shared" si="66"/>
        <v>0</v>
      </c>
      <c r="G281" s="3">
        <f t="shared" si="70"/>
        <v>0</v>
      </c>
      <c r="H281" s="2">
        <v>559</v>
      </c>
      <c r="I281" s="2">
        <f t="shared" si="67"/>
        <v>0</v>
      </c>
      <c r="J281" s="16">
        <f t="shared" si="71"/>
        <v>0</v>
      </c>
      <c r="K281" s="2">
        <v>559</v>
      </c>
      <c r="L281" s="2">
        <f t="shared" si="68"/>
        <v>0</v>
      </c>
      <c r="M281" s="58">
        <f t="shared" si="72"/>
        <v>0</v>
      </c>
      <c r="N281" s="50">
        <f t="shared" si="69"/>
        <v>0</v>
      </c>
    </row>
    <row r="282" spans="1:14" x14ac:dyDescent="0.35">
      <c r="A282" s="102"/>
      <c r="B282" s="77"/>
      <c r="C282" s="1" t="s">
        <v>16</v>
      </c>
      <c r="D282" s="2">
        <v>3.5</v>
      </c>
      <c r="E282" s="2">
        <v>3.5</v>
      </c>
      <c r="F282" s="27">
        <f t="shared" si="66"/>
        <v>0</v>
      </c>
      <c r="G282" s="30">
        <f t="shared" si="70"/>
        <v>0</v>
      </c>
      <c r="H282" s="27">
        <v>3.5</v>
      </c>
      <c r="I282" s="27">
        <f t="shared" si="67"/>
        <v>0</v>
      </c>
      <c r="J282" s="34">
        <f t="shared" si="71"/>
        <v>0</v>
      </c>
      <c r="K282" s="27">
        <v>3.5</v>
      </c>
      <c r="L282" s="27">
        <f t="shared" si="68"/>
        <v>0</v>
      </c>
      <c r="M282" s="58">
        <f t="shared" si="72"/>
        <v>0</v>
      </c>
      <c r="N282" s="50">
        <f t="shared" si="69"/>
        <v>0</v>
      </c>
    </row>
    <row r="283" spans="1:14" x14ac:dyDescent="0.35">
      <c r="A283" s="102"/>
      <c r="B283" s="77"/>
      <c r="C283" s="1" t="s">
        <v>17</v>
      </c>
      <c r="D283" s="2">
        <v>1783</v>
      </c>
      <c r="E283" s="2">
        <v>1783</v>
      </c>
      <c r="F283" s="2">
        <f t="shared" si="66"/>
        <v>0</v>
      </c>
      <c r="G283" s="3">
        <f t="shared" si="70"/>
        <v>0</v>
      </c>
      <c r="H283" s="2">
        <v>1783</v>
      </c>
      <c r="I283" s="2">
        <f t="shared" si="67"/>
        <v>0</v>
      </c>
      <c r="J283" s="16">
        <f t="shared" si="71"/>
        <v>0</v>
      </c>
      <c r="K283" s="2">
        <v>1783</v>
      </c>
      <c r="L283" s="2">
        <f t="shared" si="68"/>
        <v>0</v>
      </c>
      <c r="M283" s="58">
        <f t="shared" si="72"/>
        <v>0</v>
      </c>
      <c r="N283" s="50">
        <f t="shared" si="69"/>
        <v>0</v>
      </c>
    </row>
    <row r="284" spans="1:14" x14ac:dyDescent="0.35">
      <c r="A284" s="102"/>
      <c r="B284" s="77"/>
      <c r="C284" s="1" t="s">
        <v>18</v>
      </c>
      <c r="D284" s="2">
        <v>1760</v>
      </c>
      <c r="E284" s="2">
        <v>1760</v>
      </c>
      <c r="F284" s="27">
        <f t="shared" si="66"/>
        <v>0</v>
      </c>
      <c r="G284" s="30">
        <f t="shared" si="70"/>
        <v>0</v>
      </c>
      <c r="H284" s="27">
        <v>1760</v>
      </c>
      <c r="I284" s="27">
        <f t="shared" si="67"/>
        <v>0</v>
      </c>
      <c r="J284" s="34">
        <f t="shared" si="71"/>
        <v>0</v>
      </c>
      <c r="K284" s="27">
        <v>1759</v>
      </c>
      <c r="L284" s="27">
        <f t="shared" si="68"/>
        <v>1</v>
      </c>
      <c r="M284" s="58">
        <f t="shared" si="72"/>
        <v>5.6818181818186986E-2</v>
      </c>
      <c r="N284" s="50">
        <f t="shared" si="69"/>
        <v>5.6818181818186986E-2</v>
      </c>
    </row>
    <row r="285" spans="1:14" x14ac:dyDescent="0.35">
      <c r="A285" s="102"/>
      <c r="B285" s="77"/>
      <c r="C285" s="1" t="s">
        <v>19</v>
      </c>
      <c r="D285" s="2">
        <v>3.8</v>
      </c>
      <c r="E285" s="2">
        <v>3.8</v>
      </c>
      <c r="F285" s="2">
        <f t="shared" si="66"/>
        <v>0</v>
      </c>
      <c r="G285" s="3">
        <f t="shared" si="70"/>
        <v>0</v>
      </c>
      <c r="H285" s="2">
        <v>3.8</v>
      </c>
      <c r="I285" s="2">
        <f t="shared" si="67"/>
        <v>0</v>
      </c>
      <c r="J285" s="16">
        <v>0</v>
      </c>
      <c r="K285" s="2">
        <v>3.8</v>
      </c>
      <c r="L285" s="2">
        <f t="shared" si="68"/>
        <v>0</v>
      </c>
      <c r="M285" s="58">
        <v>0</v>
      </c>
      <c r="N285" s="50">
        <f t="shared" si="69"/>
        <v>0</v>
      </c>
    </row>
    <row r="286" spans="1:14" x14ac:dyDescent="0.35">
      <c r="A286" s="102"/>
      <c r="B286" s="77"/>
      <c r="C286" s="1" t="s">
        <v>20</v>
      </c>
      <c r="D286" s="2">
        <v>0</v>
      </c>
      <c r="E286" s="2">
        <v>0</v>
      </c>
      <c r="F286" s="27">
        <f t="shared" si="66"/>
        <v>0</v>
      </c>
      <c r="G286" s="30">
        <v>0</v>
      </c>
      <c r="H286" s="27">
        <v>0</v>
      </c>
      <c r="I286" s="27">
        <f t="shared" si="67"/>
        <v>0</v>
      </c>
      <c r="J286" s="34">
        <v>0</v>
      </c>
      <c r="K286" s="27">
        <v>0</v>
      </c>
      <c r="L286" s="27">
        <f t="shared" si="68"/>
        <v>0</v>
      </c>
      <c r="M286" s="58">
        <v>0</v>
      </c>
      <c r="N286" s="50">
        <f t="shared" si="69"/>
        <v>0</v>
      </c>
    </row>
    <row r="287" spans="1:14" x14ac:dyDescent="0.35">
      <c r="A287" s="102"/>
      <c r="B287" s="77"/>
      <c r="C287" s="1" t="s">
        <v>22</v>
      </c>
      <c r="D287" s="2">
        <v>3.1</v>
      </c>
      <c r="E287" s="2">
        <v>3.1</v>
      </c>
      <c r="F287" s="2">
        <f t="shared" si="66"/>
        <v>0</v>
      </c>
      <c r="G287" s="3">
        <f t="shared" si="70"/>
        <v>0</v>
      </c>
      <c r="H287" s="2">
        <v>3.1</v>
      </c>
      <c r="I287" s="2">
        <f t="shared" si="67"/>
        <v>0</v>
      </c>
      <c r="J287" s="16">
        <f t="shared" si="71"/>
        <v>0</v>
      </c>
      <c r="K287" s="2">
        <v>3.1</v>
      </c>
      <c r="L287" s="2">
        <f t="shared" si="68"/>
        <v>0</v>
      </c>
      <c r="M287" s="58">
        <f t="shared" si="72"/>
        <v>0</v>
      </c>
      <c r="N287" s="50">
        <f t="shared" si="69"/>
        <v>0</v>
      </c>
    </row>
    <row r="288" spans="1:14" x14ac:dyDescent="0.35">
      <c r="A288" s="102"/>
      <c r="B288" s="77"/>
      <c r="C288" s="1" t="s">
        <v>23</v>
      </c>
      <c r="D288" s="2">
        <v>0</v>
      </c>
      <c r="E288" s="2">
        <v>0</v>
      </c>
      <c r="F288" s="27">
        <f t="shared" si="66"/>
        <v>0</v>
      </c>
      <c r="G288" s="30">
        <v>0</v>
      </c>
      <c r="H288" s="27">
        <v>0</v>
      </c>
      <c r="I288" s="27">
        <f t="shared" si="67"/>
        <v>0</v>
      </c>
      <c r="J288" s="34">
        <v>0</v>
      </c>
      <c r="K288" s="27">
        <v>0</v>
      </c>
      <c r="L288" s="27">
        <f t="shared" si="68"/>
        <v>0</v>
      </c>
      <c r="M288" s="58">
        <v>0</v>
      </c>
      <c r="N288" s="50">
        <f t="shared" si="69"/>
        <v>0</v>
      </c>
    </row>
    <row r="289" spans="1:14" x14ac:dyDescent="0.35">
      <c r="A289" s="102"/>
      <c r="B289" s="77"/>
      <c r="C289" s="1" t="s">
        <v>24</v>
      </c>
      <c r="D289" s="2">
        <v>2392</v>
      </c>
      <c r="E289" s="2">
        <v>2389</v>
      </c>
      <c r="F289" s="2">
        <f t="shared" si="66"/>
        <v>3</v>
      </c>
      <c r="G289" s="3">
        <f t="shared" si="70"/>
        <v>0.1254180602006727</v>
      </c>
      <c r="H289" s="2">
        <v>2283</v>
      </c>
      <c r="I289" s="2">
        <f t="shared" si="67"/>
        <v>106</v>
      </c>
      <c r="J289" s="16">
        <f t="shared" si="71"/>
        <v>4.4370029300962699</v>
      </c>
      <c r="K289" s="2">
        <v>1934</v>
      </c>
      <c r="L289" s="2">
        <f t="shared" si="68"/>
        <v>349</v>
      </c>
      <c r="M289" s="58">
        <f t="shared" si="72"/>
        <v>15.28690319754709</v>
      </c>
      <c r="N289" s="50">
        <f t="shared" si="69"/>
        <v>19.849324187844033</v>
      </c>
    </row>
    <row r="290" spans="1:14" ht="15" thickBot="1" x14ac:dyDescent="0.4">
      <c r="A290" s="102"/>
      <c r="B290" s="78"/>
      <c r="C290" s="10" t="s">
        <v>26</v>
      </c>
      <c r="D290" s="11">
        <v>0</v>
      </c>
      <c r="E290" s="11">
        <v>0</v>
      </c>
      <c r="F290" s="24">
        <f t="shared" si="66"/>
        <v>0</v>
      </c>
      <c r="G290" s="29">
        <v>0</v>
      </c>
      <c r="H290" s="24">
        <v>0</v>
      </c>
      <c r="I290" s="24">
        <f t="shared" si="67"/>
        <v>0</v>
      </c>
      <c r="J290" s="33">
        <v>0</v>
      </c>
      <c r="K290" s="24">
        <v>0</v>
      </c>
      <c r="L290" s="24">
        <f t="shared" si="68"/>
        <v>0</v>
      </c>
      <c r="M290" s="59">
        <v>0</v>
      </c>
      <c r="N290" s="51">
        <f t="shared" si="69"/>
        <v>0</v>
      </c>
    </row>
    <row r="291" spans="1:14" ht="15" thickTop="1" x14ac:dyDescent="0.35">
      <c r="A291" s="102"/>
      <c r="B291" s="76" t="s">
        <v>60</v>
      </c>
      <c r="C291" s="13" t="s">
        <v>21</v>
      </c>
      <c r="D291" s="14">
        <v>2966</v>
      </c>
      <c r="E291" s="14">
        <v>2958</v>
      </c>
      <c r="F291" s="26">
        <f t="shared" si="66"/>
        <v>8</v>
      </c>
      <c r="G291" s="31">
        <f t="shared" si="70"/>
        <v>0.26972353337828281</v>
      </c>
      <c r="H291" s="26">
        <v>2718</v>
      </c>
      <c r="I291" s="26">
        <f t="shared" si="67"/>
        <v>240</v>
      </c>
      <c r="J291" s="35">
        <f t="shared" si="71"/>
        <v>8.1135902636916768</v>
      </c>
      <c r="K291" s="26">
        <v>2141</v>
      </c>
      <c r="L291" s="26">
        <f t="shared" si="68"/>
        <v>577</v>
      </c>
      <c r="M291" s="55">
        <f t="shared" si="72"/>
        <v>21.22884473877852</v>
      </c>
      <c r="N291" s="49">
        <f t="shared" si="69"/>
        <v>29.612158535848479</v>
      </c>
    </row>
    <row r="292" spans="1:14" x14ac:dyDescent="0.35">
      <c r="A292" s="102"/>
      <c r="B292" s="77"/>
      <c r="C292" s="1" t="s">
        <v>25</v>
      </c>
      <c r="D292" s="2">
        <v>1075</v>
      </c>
      <c r="E292" s="2">
        <v>1075</v>
      </c>
      <c r="F292" s="2">
        <f t="shared" si="66"/>
        <v>0</v>
      </c>
      <c r="G292" s="3">
        <f t="shared" si="70"/>
        <v>0</v>
      </c>
      <c r="H292" s="2">
        <v>1059</v>
      </c>
      <c r="I292" s="2">
        <f t="shared" si="67"/>
        <v>16</v>
      </c>
      <c r="J292" s="16">
        <f t="shared" si="71"/>
        <v>1.4883720930232585</v>
      </c>
      <c r="K292" s="2">
        <v>1004</v>
      </c>
      <c r="L292" s="2">
        <f t="shared" si="68"/>
        <v>55</v>
      </c>
      <c r="M292" s="58">
        <f t="shared" si="72"/>
        <v>5.1935788479697891</v>
      </c>
      <c r="N292" s="50">
        <f t="shared" si="69"/>
        <v>6.6819509409930475</v>
      </c>
    </row>
    <row r="293" spans="1:14" x14ac:dyDescent="0.35">
      <c r="A293" s="102"/>
      <c r="B293" s="77"/>
      <c r="C293" s="1" t="s">
        <v>12</v>
      </c>
      <c r="D293" s="2">
        <v>0</v>
      </c>
      <c r="E293" s="2">
        <v>0</v>
      </c>
      <c r="F293" s="27">
        <f t="shared" si="66"/>
        <v>0</v>
      </c>
      <c r="G293" s="30">
        <v>0</v>
      </c>
      <c r="H293" s="27">
        <v>0</v>
      </c>
      <c r="I293" s="27">
        <f t="shared" si="67"/>
        <v>0</v>
      </c>
      <c r="J293" s="34">
        <v>0</v>
      </c>
      <c r="K293" s="27">
        <v>0</v>
      </c>
      <c r="L293" s="27">
        <f t="shared" si="68"/>
        <v>0</v>
      </c>
      <c r="M293" s="58">
        <v>0</v>
      </c>
      <c r="N293" s="50">
        <f t="shared" si="69"/>
        <v>0</v>
      </c>
    </row>
    <row r="294" spans="1:14" x14ac:dyDescent="0.35">
      <c r="A294" s="102"/>
      <c r="B294" s="77"/>
      <c r="C294" s="1" t="s">
        <v>13</v>
      </c>
      <c r="D294" s="2">
        <v>0</v>
      </c>
      <c r="E294" s="2">
        <v>0</v>
      </c>
      <c r="F294" s="2">
        <f t="shared" si="66"/>
        <v>0</v>
      </c>
      <c r="G294" s="3">
        <v>0</v>
      </c>
      <c r="H294" s="2">
        <v>0</v>
      </c>
      <c r="I294" s="2">
        <f t="shared" si="67"/>
        <v>0</v>
      </c>
      <c r="J294" s="16">
        <v>0</v>
      </c>
      <c r="K294" s="2">
        <v>0</v>
      </c>
      <c r="L294" s="2">
        <f t="shared" si="68"/>
        <v>0</v>
      </c>
      <c r="M294" s="58">
        <v>0</v>
      </c>
      <c r="N294" s="50">
        <f t="shared" si="69"/>
        <v>0</v>
      </c>
    </row>
    <row r="295" spans="1:14" x14ac:dyDescent="0.35">
      <c r="A295" s="102"/>
      <c r="B295" s="77"/>
      <c r="C295" s="1" t="s">
        <v>14</v>
      </c>
      <c r="D295" s="2">
        <v>227</v>
      </c>
      <c r="E295" s="2">
        <v>227</v>
      </c>
      <c r="F295" s="27">
        <f t="shared" si="66"/>
        <v>0</v>
      </c>
      <c r="G295" s="30">
        <f t="shared" si="70"/>
        <v>0</v>
      </c>
      <c r="H295" s="27">
        <v>227</v>
      </c>
      <c r="I295" s="27">
        <f>E295-H295</f>
        <v>0</v>
      </c>
      <c r="J295" s="34">
        <f t="shared" si="71"/>
        <v>0</v>
      </c>
      <c r="K295" s="27">
        <v>226.6</v>
      </c>
      <c r="L295" s="27">
        <f t="shared" si="68"/>
        <v>0.40000000000000568</v>
      </c>
      <c r="M295" s="58">
        <f t="shared" si="72"/>
        <v>0.17621145374450009</v>
      </c>
      <c r="N295" s="50">
        <f t="shared" si="69"/>
        <v>0.17621145374450009</v>
      </c>
    </row>
    <row r="296" spans="1:14" x14ac:dyDescent="0.35">
      <c r="A296" s="102"/>
      <c r="B296" s="77"/>
      <c r="C296" s="1" t="s">
        <v>15</v>
      </c>
      <c r="D296" s="2">
        <v>559</v>
      </c>
      <c r="E296" s="2">
        <v>559</v>
      </c>
      <c r="F296" s="2">
        <f t="shared" si="66"/>
        <v>0</v>
      </c>
      <c r="G296" s="3">
        <f t="shared" si="70"/>
        <v>0</v>
      </c>
      <c r="H296" s="2">
        <v>559</v>
      </c>
      <c r="I296" s="2">
        <f t="shared" si="67"/>
        <v>0</v>
      </c>
      <c r="J296" s="16">
        <f t="shared" si="71"/>
        <v>0</v>
      </c>
      <c r="K296" s="2">
        <v>559</v>
      </c>
      <c r="L296" s="2">
        <f t="shared" si="68"/>
        <v>0</v>
      </c>
      <c r="M296" s="58">
        <f t="shared" si="72"/>
        <v>0</v>
      </c>
      <c r="N296" s="50">
        <f t="shared" si="69"/>
        <v>0</v>
      </c>
    </row>
    <row r="297" spans="1:14" x14ac:dyDescent="0.35">
      <c r="A297" s="102"/>
      <c r="B297" s="77"/>
      <c r="C297" s="1" t="s">
        <v>16</v>
      </c>
      <c r="D297" s="2">
        <v>3.5</v>
      </c>
      <c r="E297" s="2">
        <v>3.5</v>
      </c>
      <c r="F297" s="2">
        <f t="shared" si="66"/>
        <v>0</v>
      </c>
      <c r="G297" s="3">
        <f t="shared" si="70"/>
        <v>0</v>
      </c>
      <c r="H297" s="2">
        <v>3.5</v>
      </c>
      <c r="I297" s="2">
        <f t="shared" si="67"/>
        <v>0</v>
      </c>
      <c r="J297" s="16">
        <f t="shared" si="71"/>
        <v>0</v>
      </c>
      <c r="K297" s="2">
        <v>3.5</v>
      </c>
      <c r="L297" s="2">
        <f t="shared" si="68"/>
        <v>0</v>
      </c>
      <c r="M297" s="58">
        <f t="shared" si="72"/>
        <v>0</v>
      </c>
      <c r="N297" s="50">
        <f t="shared" si="69"/>
        <v>0</v>
      </c>
    </row>
    <row r="298" spans="1:14" x14ac:dyDescent="0.35">
      <c r="A298" s="102"/>
      <c r="B298" s="77"/>
      <c r="C298" s="1" t="s">
        <v>17</v>
      </c>
      <c r="D298" s="2">
        <v>1783</v>
      </c>
      <c r="E298" s="2">
        <v>1783</v>
      </c>
      <c r="F298" s="27">
        <f t="shared" si="66"/>
        <v>0</v>
      </c>
      <c r="G298" s="30">
        <f t="shared" si="70"/>
        <v>0</v>
      </c>
      <c r="H298" s="27">
        <v>1783</v>
      </c>
      <c r="I298" s="27">
        <f t="shared" si="67"/>
        <v>0</v>
      </c>
      <c r="J298" s="34">
        <f t="shared" si="71"/>
        <v>0</v>
      </c>
      <c r="K298" s="27">
        <v>1783</v>
      </c>
      <c r="L298" s="27">
        <f t="shared" si="68"/>
        <v>0</v>
      </c>
      <c r="M298" s="58">
        <f t="shared" si="72"/>
        <v>0</v>
      </c>
      <c r="N298" s="50">
        <f t="shared" si="69"/>
        <v>0</v>
      </c>
    </row>
    <row r="299" spans="1:14" x14ac:dyDescent="0.35">
      <c r="A299" s="102"/>
      <c r="B299" s="77"/>
      <c r="C299" s="1" t="s">
        <v>18</v>
      </c>
      <c r="D299" s="2">
        <v>1760</v>
      </c>
      <c r="E299" s="2">
        <v>1760</v>
      </c>
      <c r="F299" s="2">
        <f t="shared" si="66"/>
        <v>0</v>
      </c>
      <c r="G299" s="3">
        <f t="shared" si="70"/>
        <v>0</v>
      </c>
      <c r="H299" s="2">
        <v>1760</v>
      </c>
      <c r="I299" s="2">
        <f t="shared" si="67"/>
        <v>0</v>
      </c>
      <c r="J299" s="16">
        <f t="shared" si="71"/>
        <v>0</v>
      </c>
      <c r="K299" s="2">
        <v>1759</v>
      </c>
      <c r="L299" s="2">
        <f t="shared" si="68"/>
        <v>1</v>
      </c>
      <c r="M299" s="58">
        <f t="shared" si="72"/>
        <v>5.6818181818186986E-2</v>
      </c>
      <c r="N299" s="50">
        <f t="shared" si="69"/>
        <v>5.6818181818186986E-2</v>
      </c>
    </row>
    <row r="300" spans="1:14" x14ac:dyDescent="0.35">
      <c r="A300" s="102"/>
      <c r="B300" s="77"/>
      <c r="C300" s="1" t="s">
        <v>19</v>
      </c>
      <c r="D300" s="2">
        <v>3.8</v>
      </c>
      <c r="E300" s="2">
        <v>3.8</v>
      </c>
      <c r="F300" s="5">
        <f t="shared" si="66"/>
        <v>0</v>
      </c>
      <c r="G300" s="6">
        <f t="shared" si="70"/>
        <v>0</v>
      </c>
      <c r="H300" s="5">
        <v>3.8</v>
      </c>
      <c r="I300" s="5">
        <f t="shared" si="67"/>
        <v>0</v>
      </c>
      <c r="J300" s="19">
        <f t="shared" si="71"/>
        <v>0</v>
      </c>
      <c r="K300" s="5">
        <v>3.8</v>
      </c>
      <c r="L300" s="5">
        <f t="shared" si="68"/>
        <v>0</v>
      </c>
      <c r="M300" s="58">
        <f t="shared" si="72"/>
        <v>0</v>
      </c>
      <c r="N300" s="50">
        <f t="shared" si="69"/>
        <v>0</v>
      </c>
    </row>
    <row r="301" spans="1:14" x14ac:dyDescent="0.35">
      <c r="A301" s="102"/>
      <c r="B301" s="77"/>
      <c r="C301" s="1" t="s">
        <v>20</v>
      </c>
      <c r="D301" s="2">
        <v>0</v>
      </c>
      <c r="E301" s="2">
        <v>0</v>
      </c>
      <c r="F301" s="5">
        <f t="shared" si="66"/>
        <v>0</v>
      </c>
      <c r="G301" s="6">
        <v>0</v>
      </c>
      <c r="H301" s="5">
        <v>0</v>
      </c>
      <c r="I301" s="5">
        <f t="shared" si="67"/>
        <v>0</v>
      </c>
      <c r="J301" s="19">
        <v>0</v>
      </c>
      <c r="K301" s="5">
        <v>0</v>
      </c>
      <c r="L301" s="5">
        <f t="shared" si="68"/>
        <v>0</v>
      </c>
      <c r="M301" s="58">
        <v>0</v>
      </c>
      <c r="N301" s="50">
        <f t="shared" si="69"/>
        <v>0</v>
      </c>
    </row>
    <row r="302" spans="1:14" x14ac:dyDescent="0.35">
      <c r="A302" s="102"/>
      <c r="B302" s="77"/>
      <c r="C302" s="1" t="s">
        <v>22</v>
      </c>
      <c r="D302" s="2">
        <v>3.1</v>
      </c>
      <c r="E302" s="2">
        <v>3.1</v>
      </c>
      <c r="F302" s="5">
        <f t="shared" si="66"/>
        <v>0</v>
      </c>
      <c r="G302" s="6">
        <f t="shared" si="70"/>
        <v>0</v>
      </c>
      <c r="H302" s="5">
        <v>3.1</v>
      </c>
      <c r="I302" s="5">
        <f t="shared" si="67"/>
        <v>0</v>
      </c>
      <c r="J302" s="19">
        <f t="shared" si="71"/>
        <v>0</v>
      </c>
      <c r="K302" s="5">
        <v>3.1</v>
      </c>
      <c r="L302" s="5">
        <f t="shared" si="68"/>
        <v>0</v>
      </c>
      <c r="M302" s="58">
        <f t="shared" si="72"/>
        <v>0</v>
      </c>
      <c r="N302" s="50">
        <f t="shared" si="69"/>
        <v>0</v>
      </c>
    </row>
    <row r="303" spans="1:14" x14ac:dyDescent="0.35">
      <c r="A303" s="102"/>
      <c r="B303" s="77"/>
      <c r="C303" s="1" t="s">
        <v>23</v>
      </c>
      <c r="D303" s="2">
        <v>0</v>
      </c>
      <c r="E303" s="2">
        <v>0</v>
      </c>
      <c r="F303" s="5">
        <f t="shared" si="66"/>
        <v>0</v>
      </c>
      <c r="G303" s="6">
        <v>0</v>
      </c>
      <c r="H303" s="5">
        <v>0</v>
      </c>
      <c r="I303" s="5">
        <f t="shared" si="67"/>
        <v>0</v>
      </c>
      <c r="J303" s="19">
        <v>0</v>
      </c>
      <c r="K303" s="5">
        <v>0</v>
      </c>
      <c r="L303" s="5">
        <f t="shared" si="68"/>
        <v>0</v>
      </c>
      <c r="M303" s="58">
        <v>0</v>
      </c>
      <c r="N303" s="50">
        <f t="shared" si="69"/>
        <v>0</v>
      </c>
    </row>
    <row r="304" spans="1:14" x14ac:dyDescent="0.35">
      <c r="A304" s="102"/>
      <c r="B304" s="77"/>
      <c r="C304" s="1" t="s">
        <v>24</v>
      </c>
      <c r="D304" s="2">
        <v>2392</v>
      </c>
      <c r="E304" s="2">
        <v>2388</v>
      </c>
      <c r="F304" s="5">
        <f t="shared" si="66"/>
        <v>4</v>
      </c>
      <c r="G304" s="6">
        <f t="shared" si="70"/>
        <v>0.16722408026755886</v>
      </c>
      <c r="H304" s="5">
        <v>2260</v>
      </c>
      <c r="I304" s="5">
        <f>E304-H304</f>
        <v>128</v>
      </c>
      <c r="J304" s="19">
        <f t="shared" si="71"/>
        <v>5.3601340033500833</v>
      </c>
      <c r="K304" s="5">
        <v>1876</v>
      </c>
      <c r="L304" s="5">
        <f>H304-K304</f>
        <v>384</v>
      </c>
      <c r="M304" s="58">
        <f t="shared" si="72"/>
        <v>16.991150442477874</v>
      </c>
      <c r="N304" s="50">
        <f t="shared" si="69"/>
        <v>22.518508526095516</v>
      </c>
    </row>
    <row r="305" spans="1:14" ht="15" thickBot="1" x14ac:dyDescent="0.4">
      <c r="A305" s="103"/>
      <c r="B305" s="78"/>
      <c r="C305" s="10" t="s">
        <v>26</v>
      </c>
      <c r="D305" s="11">
        <v>0</v>
      </c>
      <c r="E305" s="11">
        <v>0</v>
      </c>
      <c r="F305" s="24">
        <f t="shared" si="66"/>
        <v>0</v>
      </c>
      <c r="G305" s="29">
        <v>0</v>
      </c>
      <c r="H305" s="24">
        <v>0</v>
      </c>
      <c r="I305" s="24">
        <f t="shared" si="67"/>
        <v>0</v>
      </c>
      <c r="J305" s="33">
        <v>0</v>
      </c>
      <c r="K305" s="24">
        <v>0</v>
      </c>
      <c r="L305" s="24">
        <f t="shared" si="68"/>
        <v>0</v>
      </c>
      <c r="M305" s="58">
        <v>0</v>
      </c>
      <c r="N305" s="51">
        <f t="shared" si="69"/>
        <v>0</v>
      </c>
    </row>
    <row r="306" spans="1:14" ht="15" thickTop="1" x14ac:dyDescent="0.35">
      <c r="B306" s="5"/>
      <c r="C306" s="5"/>
      <c r="D306" s="5"/>
      <c r="E306" s="5"/>
      <c r="F306" s="5"/>
      <c r="G306" s="6"/>
      <c r="H306" s="5"/>
      <c r="I306" s="5"/>
      <c r="J306" s="19"/>
      <c r="K306" s="5"/>
      <c r="L306" s="5"/>
      <c r="M306" s="40"/>
      <c r="N306" s="52"/>
    </row>
  </sheetData>
  <mergeCells count="36">
    <mergeCell ref="B291:B305"/>
    <mergeCell ref="A230:A305"/>
    <mergeCell ref="B234:B237"/>
    <mergeCell ref="B261:B275"/>
    <mergeCell ref="B230:B233"/>
    <mergeCell ref="B238:B241"/>
    <mergeCell ref="B242:B245"/>
    <mergeCell ref="B246:B260"/>
    <mergeCell ref="B276:B290"/>
    <mergeCell ref="B170:B184"/>
    <mergeCell ref="B200:B214"/>
    <mergeCell ref="B215:B229"/>
    <mergeCell ref="A154:A229"/>
    <mergeCell ref="B158:B161"/>
    <mergeCell ref="B185:B199"/>
    <mergeCell ref="B139:B153"/>
    <mergeCell ref="B82:B85"/>
    <mergeCell ref="B154:B157"/>
    <mergeCell ref="B162:B165"/>
    <mergeCell ref="B166:B169"/>
    <mergeCell ref="B6:B9"/>
    <mergeCell ref="B33:B47"/>
    <mergeCell ref="A2:A77"/>
    <mergeCell ref="B109:B123"/>
    <mergeCell ref="A78:A153"/>
    <mergeCell ref="B2:B5"/>
    <mergeCell ref="B10:B13"/>
    <mergeCell ref="B14:B17"/>
    <mergeCell ref="B18:B32"/>
    <mergeCell ref="B48:B62"/>
    <mergeCell ref="B63:B77"/>
    <mergeCell ref="B78:B81"/>
    <mergeCell ref="B86:B89"/>
    <mergeCell ref="B90:B93"/>
    <mergeCell ref="B94:B108"/>
    <mergeCell ref="B124:B1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2</vt:i4>
      </vt:variant>
    </vt:vector>
  </HeadingPairs>
  <TitlesOfParts>
    <vt:vector size="2" baseType="lpstr">
      <vt:lpstr>Üle EESTI</vt:lpstr>
      <vt:lpstr>ERI MEREALADES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 Mutli</dc:creator>
  <cp:lastModifiedBy>Eda Andresmaa</cp:lastModifiedBy>
  <dcterms:created xsi:type="dcterms:W3CDTF">2024-09-10T07:08:17Z</dcterms:created>
  <dcterms:modified xsi:type="dcterms:W3CDTF">2024-11-11T14:53:53Z</dcterms:modified>
</cp:coreProperties>
</file>