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Risto\OneDrive\1. Kalapääsud\Adrika\1. Teostamine\VMT-d\7. III palk_lõpp\"/>
    </mc:Choice>
  </mc:AlternateContent>
  <bookViews>
    <workbookView xWindow="0" yWindow="0" windowWidth="28800" windowHeight="12435" tabRatio="597" firstSheet="3" activeTab="4"/>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C15" i="13" l="1"/>
  <c r="F15" i="13"/>
  <c r="F12" i="13"/>
  <c r="E11" i="14" l="1"/>
  <c r="D11" i="14"/>
  <c r="C11" i="14"/>
  <c r="B11" i="14"/>
  <c r="H15" i="13"/>
  <c r="G15" i="13"/>
  <c r="E15" i="13"/>
  <c r="D15" i="13"/>
</calcChain>
</file>

<file path=xl/sharedStrings.xml><?xml version="1.0" encoding="utf-8"?>
<sst xmlns="http://schemas.openxmlformats.org/spreadsheetml/2006/main" count="183" uniqueCount="170">
  <si>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</si>
  <si>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</si>
  <si>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</si>
  <si>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</si>
  <si>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</si>
  <si>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</si>
  <si>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</si>
  <si>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</si>
  <si>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</si>
  <si>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</si>
  <si>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</si>
  <si>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</si>
  <si>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</si>
  <si>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</si>
  <si>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</si>
  <si>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</si>
  <si>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</si>
  <si>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</si>
  <si>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</si>
  <si>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</si>
  <si>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</si>
  <si>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</si>
  <si>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</si>
  <si>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</si>
  <si>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</si>
  <si>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</si>
  <si>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</si>
  <si>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</si>
  <si>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</si>
  <si>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</si>
  <si>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</si>
  <si>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</si>
  <si>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</si>
  <si>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</si>
  <si>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</si>
  <si>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</si>
  <si>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</si>
  <si>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</si>
  <si>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</si>
  <si>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</si>
  <si>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</si>
  <si>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</si>
  <si>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</si>
  <si>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</si>
  <si>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</si>
  <si>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</si>
  <si>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</si>
  <si>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</si>
  <si>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</si>
  <si>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</si>
  <si>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</si>
  <si>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</si>
  <si>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</si>
  <si>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</si>
  <si>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</si>
  <si>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</si>
  <si>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</si>
  <si>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</si>
  <si>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</si>
  <si>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</si>
  <si>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</si>
  <si>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</si>
  <si>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</si>
  <si>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</si>
  <si>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</si>
  <si>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</si>
  <si>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</si>
  <si>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</si>
  <si>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</si>
  <si>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</si>
  <si>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</si>
  <si>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</si>
  <si>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</si>
  <si>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</si>
  <si>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</si>
  <si>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</si>
  <si>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</si>
  <si>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</si>
  <si>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</si>
  <si>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</si>
  <si>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</si>
  <si>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</si>
  <si>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</si>
  <si>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</si>
  <si>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</si>
  <si>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</si>
  <si>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</si>
  <si>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</si>
  <si>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</si>
  <si>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</si>
  <si>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</si>
  <si>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</si>
  <si>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Adrika kalapääsu rajamine</t>
  </si>
  <si>
    <t>2.1.1001.14-0088</t>
  </si>
  <si>
    <t>MTÜ Adrika Kalapääs</t>
  </si>
  <si>
    <t>Risto Oitmaa, juhatuse liige</t>
  </si>
  <si>
    <t>Asula 3, 11312 Tallinn</t>
  </si>
  <si>
    <t>5276600, risto.oitmaa@gmail.com</t>
  </si>
  <si>
    <t>Projekteerimis-ehitustööde hanketeate avaldamine</t>
  </si>
  <si>
    <t>Hange - eelprojekt, eelhinnang, sh eksperarvamus</t>
  </si>
  <si>
    <t>projekti ettevalmistus</t>
  </si>
  <si>
    <t>Hange - projektijuhtimisteenus</t>
  </si>
  <si>
    <t xml:space="preserve">Hange põhiprojekti uurimis-projekteerimistööde läbiviija leidmiseks. </t>
  </si>
  <si>
    <t xml:space="preserve">Uurimis-projekteerimistööd, Adrika paisu kalapääsu rajamise põhiprojekti koostamine. Kooskõlastamine. Ehitustööde hanke ettevalmistamine. Läbirääkimistega hange omanikujärelevalve teenuse osutaja leidmiseks </t>
  </si>
  <si>
    <t>Ehitushanke väljakuulutamine, hankeperiood, lepingu sõlmimine ehitusettevõtjaga. Lubade taotlemine ehitustööde läbiviimiseks. Vajaduse korral projektlahenduse korrigeerimine</t>
  </si>
  <si>
    <t>Ehitustööde ja omanikujärelevalve teostamine</t>
  </si>
  <si>
    <t>Objekti häälestamine, valmimine, seire läbiviimine, objekti vastuvõtmine, kasutuslubade (vajadusel muude keskkonnalubade) vormistamine, aktide koostamine, omanikujärelevalve lõpule viimine, aruandlus</t>
  </si>
  <si>
    <t>1.07.2014 - 10.07.2014</t>
  </si>
  <si>
    <t>10.07.2014 - 30.11.2014</t>
  </si>
  <si>
    <t>15.12.2014 - 01.01.2015</t>
  </si>
  <si>
    <t>01.01.2015 - 01.02.2015</t>
  </si>
  <si>
    <t>01.02.2015 - 01.06.2015</t>
  </si>
  <si>
    <t>01.05.2015 - 01.06.2015</t>
  </si>
  <si>
    <t>01.07.2015 - 01.11.2015</t>
  </si>
  <si>
    <t>01.07.2015 - 31.11.2015</t>
  </si>
  <si>
    <t>15.12.2014 - 01.03.2015</t>
  </si>
  <si>
    <t>26.02.15 - 23.03.15</t>
  </si>
  <si>
    <t>23.03.15 - 07.07.15.</t>
  </si>
  <si>
    <t>23.03.15- 09.09.2015</t>
  </si>
  <si>
    <t>09.09.15 - 09.10.15</t>
  </si>
  <si>
    <t>01.07.15 - 15.11.15</t>
  </si>
  <si>
    <t xml:space="preserve">1.) Projektijuhtimisteenuse hanget ei korraldatud, sest taotleja palkas projektijuhi 2.) Projekteerimise ja  ehituse hange tehti ühiselt. 3.) projekteerimistööd hilinesid seoses maaomaniku vastuoluga. Probleemi lahendamiseks muudeti projekti vastavalt maaomaniku soovile. 4.) Seoses vee erikasutusloa viibimisega alustatakse ehitustöödega hiljem ja lõpetatakse 10 päeva tähtajast hiljem. Hilinemise mõju leevendamiseks koostati kasutusloa dokumentatsioon kiirendatud korras. Kasutusluba väljastati enne lepingu lõpptähtaega ja ehitusdokumentatsioon esitati tähtaegselt. </t>
  </si>
  <si>
    <t>01.09.2015 nr 1-25/236</t>
  </si>
  <si>
    <t>Vähendati abikõlbulikku kulu vabada vahendite arvelt</t>
  </si>
  <si>
    <t>Kivikaru OÜ</t>
  </si>
  <si>
    <t>Sweco EST OÜ</t>
  </si>
  <si>
    <t>Projekteerimis-ehitustöövõtuleping nr 15031</t>
  </si>
  <si>
    <t>Omanikujärelevalve töövõtuleping nr 1507201</t>
  </si>
  <si>
    <t>Tööleping nr 150301-1</t>
  </si>
  <si>
    <t>Risto Oitmaa</t>
  </si>
  <si>
    <t>Eelhinnang, sh eksperthinnang</t>
  </si>
  <si>
    <t>X</t>
  </si>
  <si>
    <t>Eelprojekt</t>
  </si>
  <si>
    <t>Projektijuhtimine</t>
  </si>
  <si>
    <t>150301-1</t>
  </si>
  <si>
    <t>Omanikujärelevalve</t>
  </si>
  <si>
    <t>Projekteerimine</t>
  </si>
  <si>
    <t>Personalikulu</t>
  </si>
  <si>
    <t>Rajatavate kalapääsude arv</t>
  </si>
  <si>
    <t>1 tk</t>
  </si>
  <si>
    <t>jõkke varisenud voolutõkete eemaldamine MM    § 4 lg 1 p 7</t>
  </si>
  <si>
    <t>1,2 t</t>
  </si>
  <si>
    <t>Adrika paisule kalapääsu rajamine</t>
  </si>
  <si>
    <t>Paraneb Pada jõe ökoloogiline seisund</t>
  </si>
  <si>
    <t>Paisule kalapääs rajatud, jõe ökoloogilist seisundi on parandatud</t>
  </si>
  <si>
    <t>Kõik taotluses toodud väljundid on tänaseks saavutatud. Projekti tulemuseks pidi olema Adrika paisule kalapääsu rajamine, mis oleks eelduseks Pada jõe ökoloogilise seisundi paranemisele. Tänaseks on eelnimetatud kalapääs rajatud ja kalastikuekspert on andnud kalapääsu teostusele ja toimimisele positiivse hinnangu, vt Ökokonsult OÜ töö "Pada jõel asuva Adrika kalapääsu ehituslik teostus
ekspertarvamus".</t>
  </si>
  <si>
    <t>Projekti eesmärgiks oli parandada Pada ja ökoloogilist seisundit tehes Adrika pais kaladele läbipääsetavaks. Tänaseks on Adrika pais kaladele läbipääsetav, mida kinnitab Ökokonsult OÜ-lt tellitud "Pada jõel asuva Adrika kalapääsu ehituslik teostus ekspertarvamus".</t>
  </si>
  <si>
    <t>( X  ) keskkonnahoidu toetav</t>
  </si>
  <si>
    <t>Paranes jõe ökoloogiline seisund</t>
  </si>
  <si>
    <t>( X   ) projekt ei mõjuta ebavõrdsust/võrdseid võimalusi ehk sellel on neutraalne mõju</t>
  </si>
  <si>
    <t>(  X  ) neutraalne</t>
  </si>
  <si>
    <t>(   X ) neutraalne</t>
  </si>
  <si>
    <t xml:space="preserve">(    ) kodanikuühiskonda edendava mõjuga </t>
  </si>
  <si>
    <t>(  X   ) neutraalne</t>
  </si>
  <si>
    <t>Puuduvad</t>
  </si>
  <si>
    <t xml:space="preserve">Paigaldatud infosilt, lisatud fotod. Eel-ja tööprojekti tiitellehel on viited ühtekuuluvusfondile. Projekteerimis-ehitustööde hankedokumentides on viited Ühtekuuvususfondile. </t>
  </si>
  <si>
    <t>"Toetuse andmise eesmärk on vooluveekogude ökoloogilise seisundi või ökoloogilise potentsiaali parandamine". Pada jõel paikneva Adrika paisu avamisel kalade liikumiseks paranes Pada jõe ökoloogiline seisund. Pada jõel on kalapääsu rajamine kohustuslik vastavalt looduskaitse- ja veeseadusele ning Pada jõe kalastiku seisundi parandamine on kooskõlas Veepoliitika Raamdirektiiiviga ja Veeseaduse alusel koostatud Ida-Eesti veemajanduskavaga.</t>
  </si>
  <si>
    <t>Esitatud</t>
  </si>
  <si>
    <t>Aruanne esitatud tähtaegselt</t>
  </si>
  <si>
    <t>Juhatuse liige</t>
  </si>
  <si>
    <t>Projektijuht</t>
  </si>
  <si>
    <t>Proejekteerimisbüroo Maa ja Vesi AS</t>
  </si>
  <si>
    <t>Maves AS</t>
  </si>
  <si>
    <t xml:space="preserve">Projekteerimine ja ehitus, sh </t>
  </si>
  <si>
    <t>Ehitustööd</t>
  </si>
  <si>
    <t>Hinnapakkumine 01.07.2014 nr 223-1</t>
  </si>
  <si>
    <t>Hinnapakkumine 30.06.2014 nr 76</t>
  </si>
  <si>
    <t>Eelhinnang, sh eksperthinnang. Lepingut ei sõlmitud</t>
  </si>
  <si>
    <t>Eelprojekt. Lepingut ei sõlmitud</t>
  </si>
  <si>
    <t>TRO muutmisega vähendati abikõlbulikke kulusid summale 58072,87. Tegelik abikõlbulike kulude maht on 56991,14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</si>
</sst>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7"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2"/>
      <color rgb="FFFF0000"/>
      <name val="Times New Roman"/>
      <family val="1"/>
      <charset val="186"/>
    </font>
    <font>
      <sz val="12"/>
      <color rgb="FF00B0F0"/>
      <name val="Times New Roman"/>
      <family val="1"/>
      <charset val="186"/>
    </font>
    <font>
      <i/>
      <sz val="1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82">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0" fontId="8" fillId="0" borderId="1" xfId="0" quotePrefix="1" applyFont="1" applyBorder="1" applyAlignment="1">
      <alignment horizontal="left" vertical="top" wrapText="1"/>
    </xf>
    <xf numFmtId="0" fontId="12" fillId="0" borderId="3" xfId="0" applyNumberFormat="1" applyFont="1" applyBorder="1" applyAlignment="1">
      <alignment wrapText="1"/>
    </xf>
    <xf numFmtId="14" fontId="12" fillId="0" borderId="1" xfId="0" applyNumberFormat="1" applyFont="1" applyBorder="1" applyAlignment="1">
      <alignment wrapText="1"/>
    </xf>
    <xf numFmtId="0" fontId="12" fillId="0" borderId="1" xfId="0" applyNumberFormat="1" applyFont="1" applyBorder="1" applyAlignment="1">
      <alignment wrapText="1"/>
    </xf>
    <xf numFmtId="0" fontId="0" fillId="0" borderId="1" xfId="0" applyBorder="1" applyAlignment="1">
      <alignment horizontal="left" wrapText="1"/>
    </xf>
    <xf numFmtId="14" fontId="0" fillId="0" borderId="1" xfId="0" applyNumberFormat="1" applyBorder="1" applyAlignment="1">
      <alignment horizontal="left" vertical="top" wrapText="1"/>
    </xf>
    <xf numFmtId="2" fontId="31" fillId="0" borderId="1" xfId="0" applyNumberFormat="1" applyFont="1" applyBorder="1" applyAlignment="1">
      <alignment horizontal="left"/>
    </xf>
    <xf numFmtId="0" fontId="34" fillId="0" borderId="0" xfId="0" applyFont="1"/>
    <xf numFmtId="0" fontId="35" fillId="0" borderId="1" xfId="0" applyFont="1" applyBorder="1" applyAlignment="1">
      <alignment horizontal="left" vertical="top" wrapText="1"/>
    </xf>
    <xf numFmtId="2" fontId="35" fillId="0" borderId="1" xfId="0" applyNumberFormat="1" applyFont="1" applyBorder="1" applyAlignment="1">
      <alignment horizontal="left" vertical="top" wrapText="1"/>
    </xf>
    <xf numFmtId="0" fontId="35" fillId="0" borderId="0" xfId="0" applyFont="1"/>
    <xf numFmtId="0" fontId="35" fillId="0" borderId="1" xfId="0" applyFont="1" applyBorder="1" applyAlignment="1">
      <alignment horizontal="left"/>
    </xf>
    <xf numFmtId="2" fontId="35" fillId="0" borderId="1" xfId="0" applyNumberFormat="1" applyFont="1" applyBorder="1" applyAlignment="1">
      <alignment horizontal="left"/>
    </xf>
    <xf numFmtId="4" fontId="31" fillId="0" borderId="1" xfId="0" applyNumberFormat="1" applyFont="1" applyBorder="1" applyAlignment="1">
      <alignment horizontal="left"/>
    </xf>
    <xf numFmtId="0" fontId="3" fillId="4" borderId="1" xfId="0" applyFont="1" applyFill="1" applyBorder="1" applyAlignment="1" applyProtection="1">
      <alignment vertical="top" wrapText="1"/>
      <protection hidden="1"/>
    </xf>
    <xf numFmtId="0" fontId="8" fillId="0" borderId="1" xfId="0" applyFont="1" applyBorder="1" applyAlignment="1">
      <alignment horizontal="left" vertical="top" wrapText="1"/>
    </xf>
    <xf numFmtId="4" fontId="0" fillId="0" borderId="0" xfId="0" applyNumberFormat="1" applyAlignment="1">
      <alignment horizontal="left" vertical="top"/>
    </xf>
    <xf numFmtId="2" fontId="8" fillId="0" borderId="1" xfId="0" applyNumberFormat="1" applyFont="1" applyBorder="1" applyAlignment="1">
      <alignment horizontal="left" vertical="top" wrapText="1"/>
    </xf>
    <xf numFmtId="2" fontId="8" fillId="0" borderId="1" xfId="0" applyNumberFormat="1" applyFont="1" applyBorder="1" applyAlignment="1">
      <alignment horizontal="left" vertical="center" wrapText="1"/>
    </xf>
    <xf numFmtId="0" fontId="36" fillId="0" borderId="1" xfId="0" applyFont="1" applyBorder="1" applyAlignment="1">
      <alignment horizontal="left" vertical="top" wrapText="1" indent="1"/>
    </xf>
    <xf numFmtId="2" fontId="36" fillId="0" borderId="1" xfId="0" applyNumberFormat="1" applyFont="1" applyBorder="1" applyAlignment="1">
      <alignment horizontal="left" vertical="top" wrapText="1" indent="1"/>
    </xf>
    <xf numFmtId="2" fontId="36" fillId="0" borderId="1" xfId="0" applyNumberFormat="1" applyFont="1" applyBorder="1" applyAlignment="1">
      <alignment horizontal="left" vertical="center" wrapText="1" indent="1"/>
    </xf>
    <xf numFmtId="164" fontId="8" fillId="0" borderId="1" xfId="0" applyNumberFormat="1" applyFont="1" applyBorder="1" applyAlignment="1">
      <alignment horizontal="left" vertical="top" wrapText="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4" fillId="6" borderId="1" xfId="0"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14" fontId="4" fillId="0" borderId="1" xfId="0" applyNumberFormat="1"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3" fillId="0" borderId="1" xfId="0" applyNumberFormat="1" applyFont="1" applyFill="1" applyBorder="1" applyAlignment="1" applyProtection="1">
      <alignment vertical="top"/>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4"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12" fillId="0" borderId="3" xfId="0" applyFont="1" applyBorder="1" applyAlignment="1">
      <alignment horizontal="left" vertical="top" wrapText="1"/>
    </xf>
    <xf numFmtId="0" fontId="12" fillId="0" borderId="4" xfId="0" applyFont="1" applyBorder="1" applyAlignment="1">
      <alignment horizontal="left" vertical="top" wrapText="1"/>
    </xf>
    <xf numFmtId="0" fontId="12" fillId="0" borderId="7" xfId="0" applyFont="1"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8" fillId="0" borderId="5" xfId="0" applyFont="1" applyBorder="1" applyAlignment="1">
      <alignment horizontal="left" vertical="top"/>
    </xf>
    <xf numFmtId="0" fontId="12" fillId="0" borderId="17" xfId="0" applyFont="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cellXfs>
  <cellStyles count="4">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opLeftCell="A13" zoomScale="130" zoomScaleNormal="130" workbookViewId="0">
      <selection activeCell="B16" sqref="A16:G16"/>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95"/>
      <c r="B1" s="96"/>
      <c r="C1" s="96"/>
      <c r="D1" s="96"/>
      <c r="E1" s="96"/>
      <c r="F1" s="96"/>
      <c r="G1" s="96"/>
    </row>
    <row r="2" spans="1:16" ht="26.25" customHeight="1" x14ac:dyDescent="0.2">
      <c r="A2" s="101" t="s">
        <v>49</v>
      </c>
      <c r="B2" s="96"/>
      <c r="C2" s="96"/>
      <c r="D2" s="96"/>
      <c r="E2" s="96"/>
      <c r="F2" s="96"/>
      <c r="G2" s="96"/>
    </row>
    <row r="3" spans="1:16" ht="17.25" customHeight="1" x14ac:dyDescent="0.2">
      <c r="A3" s="93" t="s">
        <v>2</v>
      </c>
      <c r="B3" s="93"/>
      <c r="C3" s="93"/>
      <c r="D3" s="93"/>
      <c r="E3" s="93"/>
      <c r="F3" s="93"/>
      <c r="G3" s="93"/>
    </row>
    <row r="4" spans="1:16" ht="15.75" x14ac:dyDescent="0.2">
      <c r="A4" s="33" t="s">
        <v>3</v>
      </c>
      <c r="B4" s="81" t="s">
        <v>92</v>
      </c>
      <c r="C4" s="81"/>
      <c r="D4" s="81"/>
      <c r="E4" s="81"/>
      <c r="F4" s="81"/>
      <c r="G4" s="81"/>
      <c r="H4" s="12"/>
    </row>
    <row r="5" spans="1:16" ht="15.75" x14ac:dyDescent="0.2">
      <c r="A5" s="19" t="s">
        <v>4</v>
      </c>
      <c r="B5" s="81" t="s">
        <v>93</v>
      </c>
      <c r="C5" s="81"/>
      <c r="D5" s="81"/>
      <c r="E5" s="81"/>
      <c r="F5" s="81"/>
      <c r="G5" s="81"/>
      <c r="H5" s="12"/>
    </row>
    <row r="6" spans="1:16" ht="15.75" x14ac:dyDescent="0.2">
      <c r="A6" s="19" t="s">
        <v>5</v>
      </c>
      <c r="B6" s="97" t="s">
        <v>94</v>
      </c>
      <c r="C6" s="98"/>
      <c r="D6" s="98"/>
      <c r="E6" s="98"/>
      <c r="F6" s="98"/>
      <c r="G6" s="99"/>
      <c r="J6" s="8"/>
      <c r="K6" s="8"/>
      <c r="L6" s="8"/>
      <c r="M6" s="8"/>
      <c r="N6" s="8"/>
      <c r="O6" s="8"/>
      <c r="P6" s="8"/>
    </row>
    <row r="7" spans="1:16" ht="15.75" x14ac:dyDescent="0.2">
      <c r="A7" s="19" t="s">
        <v>6</v>
      </c>
      <c r="B7" s="100">
        <v>80372879</v>
      </c>
      <c r="C7" s="100"/>
      <c r="D7" s="100"/>
      <c r="E7" s="100"/>
      <c r="F7" s="100"/>
      <c r="G7" s="100"/>
      <c r="J7" s="8"/>
      <c r="K7" s="8"/>
      <c r="L7" s="8"/>
      <c r="M7" s="8"/>
      <c r="N7" s="8"/>
      <c r="O7" s="8"/>
      <c r="P7" s="8"/>
    </row>
    <row r="8" spans="1:16" ht="31.5" x14ac:dyDescent="0.2">
      <c r="A8" s="19" t="s">
        <v>7</v>
      </c>
      <c r="B8" s="102" t="s">
        <v>95</v>
      </c>
      <c r="C8" s="102"/>
      <c r="D8" s="102"/>
      <c r="E8" s="102"/>
      <c r="F8" s="102"/>
      <c r="G8" s="102"/>
      <c r="J8" s="8"/>
      <c r="K8" s="8"/>
      <c r="L8" s="8"/>
      <c r="M8" s="8"/>
      <c r="N8" s="8"/>
      <c r="O8" s="8"/>
      <c r="P8" s="8"/>
    </row>
    <row r="9" spans="1:16" ht="15.75" x14ac:dyDescent="0.2">
      <c r="A9" s="19" t="s">
        <v>1</v>
      </c>
      <c r="B9" s="81" t="s">
        <v>96</v>
      </c>
      <c r="C9" s="81"/>
      <c r="D9" s="81"/>
      <c r="E9" s="81"/>
      <c r="F9" s="81"/>
      <c r="G9" s="81"/>
      <c r="J9" s="8"/>
      <c r="K9" s="8"/>
      <c r="L9" s="8"/>
      <c r="M9" s="8"/>
      <c r="N9" s="8"/>
      <c r="O9" s="8"/>
      <c r="P9" s="8"/>
    </row>
    <row r="10" spans="1:16" ht="31.5" x14ac:dyDescent="0.2">
      <c r="A10" s="19" t="s">
        <v>8</v>
      </c>
      <c r="B10" s="81" t="s">
        <v>95</v>
      </c>
      <c r="C10" s="81"/>
      <c r="D10" s="81"/>
      <c r="E10" s="81"/>
      <c r="F10" s="81"/>
      <c r="G10" s="81"/>
      <c r="J10" s="8"/>
      <c r="K10" s="8"/>
      <c r="L10" s="8"/>
      <c r="M10" s="8"/>
      <c r="N10" s="8"/>
      <c r="O10" s="8"/>
      <c r="P10" s="8"/>
    </row>
    <row r="11" spans="1:16" ht="31.5" x14ac:dyDescent="0.2">
      <c r="A11" s="19" t="s">
        <v>9</v>
      </c>
      <c r="B11" s="81" t="s">
        <v>97</v>
      </c>
      <c r="C11" s="81"/>
      <c r="D11" s="81"/>
      <c r="E11" s="81"/>
      <c r="F11" s="81"/>
      <c r="G11" s="81"/>
      <c r="J11" s="8"/>
      <c r="K11" s="8"/>
      <c r="L11" s="8"/>
      <c r="M11" s="8"/>
      <c r="N11" s="8"/>
      <c r="O11" s="8"/>
      <c r="P11" s="8"/>
    </row>
    <row r="12" spans="1:16" ht="47.25" customHeight="1" x14ac:dyDescent="0.2">
      <c r="A12" s="19" t="s">
        <v>10</v>
      </c>
      <c r="B12" s="91">
        <v>63857.68</v>
      </c>
      <c r="C12" s="92"/>
      <c r="D12" s="82" t="s">
        <v>11</v>
      </c>
      <c r="E12" s="82"/>
      <c r="F12" s="83">
        <v>58072.87</v>
      </c>
      <c r="G12" s="83"/>
      <c r="J12" s="8"/>
      <c r="K12" s="8"/>
      <c r="L12" s="8"/>
      <c r="M12" s="8"/>
      <c r="N12" s="8"/>
      <c r="O12" s="8"/>
      <c r="P12" s="8"/>
    </row>
    <row r="13" spans="1:16" ht="32.25" customHeight="1" x14ac:dyDescent="0.2">
      <c r="A13" s="19" t="s">
        <v>13</v>
      </c>
      <c r="B13" s="90">
        <v>1</v>
      </c>
      <c r="C13" s="90"/>
      <c r="D13" s="82" t="s">
        <v>12</v>
      </c>
      <c r="E13" s="82"/>
      <c r="F13" s="90">
        <v>1</v>
      </c>
      <c r="G13" s="90"/>
      <c r="J13" s="8"/>
      <c r="K13" s="8"/>
      <c r="L13" s="8"/>
      <c r="M13" s="8"/>
      <c r="N13" s="8"/>
      <c r="O13" s="8"/>
      <c r="P13" s="8"/>
    </row>
    <row r="14" spans="1:16" ht="45.75" customHeight="1" x14ac:dyDescent="0.2">
      <c r="A14" s="19" t="s">
        <v>14</v>
      </c>
      <c r="B14" s="87">
        <v>41992</v>
      </c>
      <c r="C14" s="89"/>
      <c r="D14" s="82" t="s">
        <v>15</v>
      </c>
      <c r="E14" s="82"/>
      <c r="F14" s="87">
        <v>42369</v>
      </c>
      <c r="G14" s="88"/>
      <c r="J14" s="8"/>
      <c r="K14" s="8"/>
      <c r="L14" s="8"/>
      <c r="M14" s="8"/>
      <c r="N14" s="8"/>
      <c r="O14" s="8"/>
      <c r="P14" s="8"/>
    </row>
    <row r="15" spans="1:16" ht="129" customHeight="1" x14ac:dyDescent="0.2">
      <c r="A15" s="19" t="s">
        <v>50</v>
      </c>
      <c r="B15" s="84" t="s">
        <v>98</v>
      </c>
      <c r="C15" s="85"/>
      <c r="D15" s="85"/>
      <c r="E15" s="85"/>
      <c r="F15" s="85"/>
      <c r="G15" s="86"/>
      <c r="J15" s="8"/>
      <c r="K15" s="8"/>
      <c r="L15" s="8"/>
      <c r="M15" s="8"/>
      <c r="N15" s="8"/>
      <c r="O15" s="8"/>
      <c r="P15" s="8"/>
    </row>
    <row r="16" spans="1:16" ht="33" customHeight="1" x14ac:dyDescent="0.2">
      <c r="A16" s="69" t="s">
        <v>51</v>
      </c>
      <c r="B16" s="94">
        <v>42323</v>
      </c>
      <c r="C16" s="94"/>
      <c r="D16" s="94"/>
      <c r="E16" s="94"/>
      <c r="F16" s="94"/>
      <c r="G16" s="94"/>
    </row>
    <row r="17" spans="1:7" ht="120" hidden="1" customHeight="1" thickBot="1" x14ac:dyDescent="0.25">
      <c r="A17" s="78"/>
      <c r="B17" s="79"/>
      <c r="C17" s="79"/>
      <c r="D17" s="79"/>
      <c r="E17" s="79"/>
      <c r="F17" s="79"/>
      <c r="G17" s="80"/>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G1"/>
    <mergeCell ref="B6:G6"/>
    <mergeCell ref="B7:G7"/>
    <mergeCell ref="A2:G2"/>
    <mergeCell ref="B8:G8"/>
    <mergeCell ref="B9:G9"/>
    <mergeCell ref="B5:G5"/>
    <mergeCell ref="A3:G3"/>
    <mergeCell ref="B4:G4"/>
    <mergeCell ref="B16:G16"/>
    <mergeCell ref="A17:G17"/>
    <mergeCell ref="B10:G10"/>
    <mergeCell ref="B11:G11"/>
    <mergeCell ref="D12:E12"/>
    <mergeCell ref="F12:G12"/>
    <mergeCell ref="B15:G15"/>
    <mergeCell ref="D14:E14"/>
    <mergeCell ref="F14:G14"/>
    <mergeCell ref="B14:C14"/>
    <mergeCell ref="D13:E13"/>
    <mergeCell ref="F13:G13"/>
    <mergeCell ref="B13:C13"/>
    <mergeCell ref="B12:C12"/>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39"/>
  <sheetViews>
    <sheetView showGridLines="0" zoomScaleNormal="100" workbookViewId="0">
      <selection activeCell="C4" sqref="C4"/>
    </sheetView>
  </sheetViews>
  <sheetFormatPr defaultRowHeight="12.75" x14ac:dyDescent="0.2"/>
  <cols>
    <col min="1" max="1" width="23" customWidth="1"/>
    <col min="2" max="2" width="32.85546875" customWidth="1"/>
    <col min="3" max="3" width="34.85546875" customWidth="1"/>
  </cols>
  <sheetData>
    <row r="1" spans="1:3" ht="20.25" customHeight="1" x14ac:dyDescent="0.2">
      <c r="A1" s="103" t="s">
        <v>16</v>
      </c>
      <c r="B1" s="103"/>
      <c r="C1" s="103"/>
    </row>
    <row r="2" spans="1:3" ht="36.75" customHeight="1" x14ac:dyDescent="0.2">
      <c r="A2" s="18" t="s">
        <v>17</v>
      </c>
      <c r="B2" s="18" t="s">
        <v>18</v>
      </c>
      <c r="C2" s="18" t="s">
        <v>19</v>
      </c>
    </row>
    <row r="3" spans="1:3" ht="38.25" x14ac:dyDescent="0.2">
      <c r="A3" s="56" t="s">
        <v>99</v>
      </c>
      <c r="B3" s="57" t="s">
        <v>107</v>
      </c>
      <c r="C3" s="57" t="s">
        <v>107</v>
      </c>
    </row>
    <row r="4" spans="1:3" x14ac:dyDescent="0.2">
      <c r="A4" s="56" t="s">
        <v>100</v>
      </c>
      <c r="B4" s="58" t="s">
        <v>108</v>
      </c>
      <c r="C4" s="58" t="s">
        <v>108</v>
      </c>
    </row>
    <row r="5" spans="1:3" ht="25.5" x14ac:dyDescent="0.2">
      <c r="A5" s="56" t="s">
        <v>101</v>
      </c>
      <c r="B5" s="58" t="s">
        <v>109</v>
      </c>
      <c r="C5" s="58" t="s">
        <v>115</v>
      </c>
    </row>
    <row r="6" spans="1:3" ht="51" x14ac:dyDescent="0.2">
      <c r="A6" s="56" t="s">
        <v>102</v>
      </c>
      <c r="B6" s="58" t="s">
        <v>110</v>
      </c>
      <c r="C6" s="59" t="s">
        <v>116</v>
      </c>
    </row>
    <row r="7" spans="1:3" ht="140.25" x14ac:dyDescent="0.2">
      <c r="A7" s="56" t="s">
        <v>103</v>
      </c>
      <c r="B7" s="56" t="s">
        <v>111</v>
      </c>
      <c r="C7" s="60" t="s">
        <v>117</v>
      </c>
    </row>
    <row r="8" spans="1:3" ht="114.75" x14ac:dyDescent="0.2">
      <c r="A8" s="56" t="s">
        <v>104</v>
      </c>
      <c r="B8" s="58" t="s">
        <v>112</v>
      </c>
      <c r="C8" s="60" t="s">
        <v>118</v>
      </c>
    </row>
    <row r="9" spans="1:3" ht="38.25" x14ac:dyDescent="0.2">
      <c r="A9" s="56" t="s">
        <v>105</v>
      </c>
      <c r="B9" s="58" t="s">
        <v>113</v>
      </c>
      <c r="C9" s="42" t="s">
        <v>119</v>
      </c>
    </row>
    <row r="10" spans="1:3" ht="127.5" x14ac:dyDescent="0.2">
      <c r="A10" s="56" t="s">
        <v>106</v>
      </c>
      <c r="B10" s="58" t="s">
        <v>114</v>
      </c>
      <c r="C10" s="42" t="s">
        <v>120</v>
      </c>
    </row>
    <row r="11" spans="1:3" s="13" customFormat="1" ht="83.25" customHeight="1" x14ac:dyDescent="0.2">
      <c r="A11" s="104" t="s">
        <v>52</v>
      </c>
      <c r="B11" s="105"/>
      <c r="C11" s="106"/>
    </row>
    <row r="12" spans="1:3" s="13" customFormat="1" ht="84" customHeight="1" x14ac:dyDescent="0.2">
      <c r="A12" s="107" t="s">
        <v>121</v>
      </c>
      <c r="B12" s="108"/>
      <c r="C12" s="109"/>
    </row>
    <row r="13" spans="1:3" s="13" customFormat="1" ht="55.5" customHeight="1" x14ac:dyDescent="0.2"/>
    <row r="14" spans="1:3" s="13" customFormat="1" ht="29.25" customHeight="1" x14ac:dyDescent="0.2"/>
    <row r="15" spans="1:3" s="13" customFormat="1" ht="55.5" customHeight="1" x14ac:dyDescent="0.2"/>
    <row r="16" spans="1:3" s="13" customFormat="1" ht="60.75" customHeight="1" x14ac:dyDescent="0.2"/>
    <row r="17" s="13" customFormat="1" ht="90" customHeight="1" x14ac:dyDescent="0.2"/>
    <row r="18" ht="31.5" customHeight="1" x14ac:dyDescent="0.2"/>
    <row r="19" ht="77.25" customHeight="1" x14ac:dyDescent="0.2"/>
    <row r="20" ht="46.5" customHeight="1" x14ac:dyDescent="0.2"/>
    <row r="21" ht="75.75" customHeight="1" x14ac:dyDescent="0.2"/>
    <row r="22" ht="69" customHeight="1" x14ac:dyDescent="0.2"/>
    <row r="23" ht="78.75" customHeight="1" x14ac:dyDescent="0.2"/>
    <row r="24" ht="46.5" customHeight="1" x14ac:dyDescent="0.2"/>
    <row r="25" ht="46.5" customHeight="1" x14ac:dyDescent="0.2"/>
    <row r="26" ht="25.5" customHeight="1" x14ac:dyDescent="0.2"/>
    <row r="27" ht="24" customHeight="1" x14ac:dyDescent="0.2"/>
    <row r="28" ht="24" customHeight="1" x14ac:dyDescent="0.2"/>
    <row r="29" ht="24" customHeight="1" x14ac:dyDescent="0.2"/>
    <row r="30" ht="43.5" customHeight="1" x14ac:dyDescent="0.2"/>
    <row r="31" ht="60" customHeight="1" x14ac:dyDescent="0.2"/>
    <row r="32" ht="21" customHeight="1" x14ac:dyDescent="0.2"/>
    <row r="33" ht="20.25" customHeight="1" x14ac:dyDescent="0.2"/>
    <row r="34" ht="21" customHeight="1" x14ac:dyDescent="0.2"/>
    <row r="35" ht="21.75" customHeight="1" x14ac:dyDescent="0.2"/>
    <row r="36" ht="20.25" customHeight="1" x14ac:dyDescent="0.2"/>
    <row r="37" ht="20.25" customHeight="1" x14ac:dyDescent="0.2"/>
    <row r="38" ht="55.5" customHeight="1" x14ac:dyDescent="0.2"/>
    <row r="39" ht="90" customHeight="1" x14ac:dyDescent="0.2"/>
  </sheetData>
  <mergeCells count="3">
    <mergeCell ref="A1:C1"/>
    <mergeCell ref="A11:C11"/>
    <mergeCell ref="A12:C12"/>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J10" sqref="J10"/>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25.7109375" style="3" customWidth="1"/>
    <col min="8" max="8" width="8.28515625" style="8" customWidth="1"/>
    <col min="9" max="18" width="9.140625" style="8"/>
    <col min="19" max="16384" width="9.140625" style="3"/>
  </cols>
  <sheetData>
    <row r="1" spans="2:39" s="8" customFormat="1" ht="21" customHeight="1" x14ac:dyDescent="0.2">
      <c r="B1" s="115" t="s">
        <v>20</v>
      </c>
      <c r="C1" s="116"/>
      <c r="D1" s="116"/>
      <c r="E1" s="116"/>
      <c r="F1" s="116"/>
      <c r="G1" s="117"/>
    </row>
    <row r="2" spans="2:39" s="8" customFormat="1" ht="37.5" customHeight="1" x14ac:dyDescent="0.2">
      <c r="B2" s="113" t="s">
        <v>22</v>
      </c>
      <c r="C2" s="114"/>
      <c r="D2" s="106"/>
      <c r="E2" s="113" t="s">
        <v>21</v>
      </c>
      <c r="F2" s="114"/>
      <c r="G2" s="106"/>
    </row>
    <row r="3" spans="2:39" s="10" customFormat="1" ht="23.25" customHeight="1" x14ac:dyDescent="0.2">
      <c r="B3" s="110" t="s">
        <v>122</v>
      </c>
      <c r="C3" s="111"/>
      <c r="D3" s="111"/>
      <c r="E3" s="112" t="s">
        <v>123</v>
      </c>
      <c r="F3" s="112"/>
      <c r="G3" s="112"/>
      <c r="S3" s="8"/>
      <c r="T3" s="8"/>
      <c r="U3" s="8"/>
      <c r="V3" s="8"/>
      <c r="W3" s="8"/>
      <c r="X3" s="8"/>
      <c r="Y3" s="8"/>
      <c r="Z3" s="8"/>
      <c r="AA3" s="8"/>
      <c r="AB3" s="8"/>
      <c r="AC3" s="8"/>
      <c r="AD3" s="8"/>
      <c r="AE3" s="8"/>
      <c r="AF3" s="8"/>
      <c r="AG3" s="8"/>
      <c r="AH3" s="8"/>
      <c r="AI3" s="8"/>
      <c r="AJ3" s="8"/>
      <c r="AK3" s="8"/>
      <c r="AL3" s="8"/>
      <c r="AM3" s="8"/>
    </row>
    <row r="4" spans="2:39" s="8" customFormat="1" ht="12.75" customHeight="1" x14ac:dyDescent="0.2">
      <c r="B4" s="110"/>
      <c r="C4" s="111"/>
      <c r="D4" s="111"/>
      <c r="E4" s="112"/>
      <c r="F4" s="112"/>
      <c r="G4" s="112"/>
    </row>
    <row r="5" spans="2:39" s="8" customFormat="1" ht="12.75" customHeight="1" x14ac:dyDescent="0.2">
      <c r="B5" s="110"/>
      <c r="C5" s="111"/>
      <c r="D5" s="111"/>
      <c r="E5" s="112"/>
      <c r="F5" s="112"/>
      <c r="G5" s="112"/>
    </row>
    <row r="6" spans="2:39" s="8" customFormat="1" ht="15.75" x14ac:dyDescent="0.2">
      <c r="B6" s="110"/>
      <c r="C6" s="111"/>
      <c r="D6" s="111"/>
      <c r="E6" s="112"/>
      <c r="F6" s="112"/>
      <c r="G6" s="112"/>
    </row>
    <row r="7" spans="2:39" s="8" customFormat="1" ht="15.75" x14ac:dyDescent="0.2">
      <c r="B7" s="110"/>
      <c r="C7" s="111"/>
      <c r="D7" s="111"/>
      <c r="E7" s="112"/>
      <c r="F7" s="112"/>
      <c r="G7" s="112"/>
    </row>
    <row r="8" spans="2:39" s="8" customFormat="1" ht="12.75" customHeight="1" x14ac:dyDescent="0.2">
      <c r="B8" s="110"/>
      <c r="C8" s="111"/>
      <c r="D8" s="111"/>
      <c r="E8" s="112"/>
      <c r="F8" s="112"/>
      <c r="G8" s="112"/>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4:D4"/>
    <mergeCell ref="B8:D8"/>
    <mergeCell ref="E4:G4"/>
    <mergeCell ref="E5:G5"/>
    <mergeCell ref="E8:G8"/>
    <mergeCell ref="B5:D5"/>
    <mergeCell ref="B6:D6"/>
    <mergeCell ref="E6:G6"/>
    <mergeCell ref="E7:G7"/>
    <mergeCell ref="B7:D7"/>
    <mergeCell ref="B3:D3"/>
    <mergeCell ref="E3:G3"/>
    <mergeCell ref="B2:D2"/>
    <mergeCell ref="E2:G2"/>
    <mergeCell ref="B1:G1"/>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E7" sqref="E7:F7"/>
    </sheetView>
  </sheetViews>
  <sheetFormatPr defaultColWidth="51.28515625" defaultRowHeight="15.75" x14ac:dyDescent="0.25"/>
  <cols>
    <col min="1" max="1" width="33.85546875" style="9" customWidth="1"/>
    <col min="2" max="2" width="28.5703125" style="9" customWidth="1"/>
    <col min="3" max="3" width="23.42578125" style="9" customWidth="1"/>
    <col min="4" max="4" width="20.42578125" style="9" customWidth="1"/>
    <col min="5" max="5" width="28" style="9" customWidth="1"/>
    <col min="6" max="6" width="44.28515625" style="9" customWidth="1"/>
    <col min="7" max="16384" width="51.28515625" style="9"/>
  </cols>
  <sheetData>
    <row r="1" spans="1:6" ht="21" customHeight="1" x14ac:dyDescent="0.25">
      <c r="A1" s="118" t="s">
        <v>23</v>
      </c>
      <c r="B1" s="119"/>
      <c r="C1" s="119"/>
      <c r="D1" s="119"/>
      <c r="E1" s="119"/>
      <c r="F1" s="120"/>
    </row>
    <row r="2" spans="1:6" ht="35.25" customHeight="1" x14ac:dyDescent="0.25">
      <c r="A2" s="20" t="s">
        <v>24</v>
      </c>
      <c r="B2" s="20" t="s">
        <v>28</v>
      </c>
      <c r="C2" s="20" t="s">
        <v>29</v>
      </c>
      <c r="D2" s="20" t="s">
        <v>25</v>
      </c>
      <c r="E2" s="20" t="s">
        <v>26</v>
      </c>
      <c r="F2" s="20" t="s">
        <v>27</v>
      </c>
    </row>
    <row r="3" spans="1:6" s="21" customFormat="1" ht="31.5" x14ac:dyDescent="0.25">
      <c r="A3" s="43" t="s">
        <v>167</v>
      </c>
      <c r="B3" s="44" t="s">
        <v>165</v>
      </c>
      <c r="C3" s="44">
        <v>41973</v>
      </c>
      <c r="D3" s="43" t="s">
        <v>162</v>
      </c>
      <c r="E3" s="45">
        <v>2640</v>
      </c>
      <c r="F3" s="43">
        <v>0</v>
      </c>
    </row>
    <row r="4" spans="1:6" s="21" customFormat="1" ht="31.5" x14ac:dyDescent="0.25">
      <c r="A4" s="43" t="s">
        <v>168</v>
      </c>
      <c r="B4" s="44" t="s">
        <v>166</v>
      </c>
      <c r="C4" s="44">
        <v>41988</v>
      </c>
      <c r="D4" s="43" t="s">
        <v>161</v>
      </c>
      <c r="E4" s="45">
        <v>6960</v>
      </c>
      <c r="F4" s="43">
        <v>0</v>
      </c>
    </row>
    <row r="5" spans="1:6" ht="31.5" x14ac:dyDescent="0.25">
      <c r="A5" s="43" t="s">
        <v>126</v>
      </c>
      <c r="B5" s="44">
        <v>42088</v>
      </c>
      <c r="C5" s="44">
        <v>42308</v>
      </c>
      <c r="D5" s="43" t="s">
        <v>124</v>
      </c>
      <c r="E5" s="71">
        <v>37951.116000000002</v>
      </c>
      <c r="F5" s="43">
        <v>0</v>
      </c>
    </row>
    <row r="6" spans="1:6" ht="31.5" x14ac:dyDescent="0.25">
      <c r="A6" s="43" t="s">
        <v>127</v>
      </c>
      <c r="B6" s="44">
        <v>42205</v>
      </c>
      <c r="C6" s="44">
        <v>42338</v>
      </c>
      <c r="D6" s="43" t="s">
        <v>125</v>
      </c>
      <c r="E6" s="45">
        <v>1112.24</v>
      </c>
      <c r="F6" s="43">
        <v>0</v>
      </c>
    </row>
    <row r="7" spans="1:6" x14ac:dyDescent="0.25">
      <c r="A7" s="43" t="s">
        <v>128</v>
      </c>
      <c r="B7" s="44">
        <v>42064</v>
      </c>
      <c r="C7" s="44">
        <v>42338</v>
      </c>
      <c r="D7" s="43" t="s">
        <v>129</v>
      </c>
      <c r="E7" s="45">
        <v>8327.7800000000007</v>
      </c>
      <c r="F7" s="45">
        <v>0</v>
      </c>
    </row>
    <row r="8" spans="1:6" x14ac:dyDescent="0.25">
      <c r="A8" s="43"/>
      <c r="B8" s="44"/>
      <c r="C8" s="44"/>
      <c r="D8" s="43"/>
      <c r="E8" s="45"/>
      <c r="F8" s="43"/>
    </row>
    <row r="9" spans="1:6" x14ac:dyDescent="0.25">
      <c r="A9" s="43"/>
      <c r="B9" s="44"/>
      <c r="C9" s="44"/>
      <c r="D9" s="43"/>
      <c r="E9" s="45"/>
      <c r="F9" s="43"/>
    </row>
    <row r="10" spans="1:6" x14ac:dyDescent="0.25">
      <c r="A10" s="43"/>
      <c r="B10" s="44"/>
      <c r="C10" s="44"/>
      <c r="D10" s="43"/>
      <c r="E10" s="45"/>
      <c r="F10" s="43"/>
    </row>
    <row r="11" spans="1:6" x14ac:dyDescent="0.25">
      <c r="A11" s="43"/>
      <c r="B11" s="44"/>
      <c r="C11" s="44"/>
      <c r="D11" s="43"/>
      <c r="E11" s="45"/>
      <c r="F11" s="43"/>
    </row>
    <row r="12" spans="1:6" x14ac:dyDescent="0.25">
      <c r="A12" s="43"/>
      <c r="B12" s="44"/>
      <c r="C12" s="44"/>
      <c r="D12" s="43"/>
      <c r="E12" s="45"/>
      <c r="F12" s="43"/>
    </row>
    <row r="13" spans="1:6" x14ac:dyDescent="0.25">
      <c r="A13" s="43"/>
      <c r="B13" s="44"/>
      <c r="C13" s="44"/>
      <c r="D13" s="43"/>
      <c r="E13" s="45"/>
      <c r="F13" s="43"/>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showGridLines="0" tabSelected="1" workbookViewId="0">
      <selection activeCell="J22" sqref="J22"/>
    </sheetView>
  </sheetViews>
  <sheetFormatPr defaultRowHeight="15.75" x14ac:dyDescent="0.25"/>
  <cols>
    <col min="1" max="1" width="43" style="50" customWidth="1"/>
    <col min="2" max="2" width="11.42578125" style="50" customWidth="1"/>
    <col min="3" max="3" width="14.7109375" style="50" customWidth="1"/>
    <col min="4" max="4" width="16" style="50" customWidth="1"/>
    <col min="5" max="5" width="24.7109375" style="50" customWidth="1"/>
    <col min="6" max="6" width="10.7109375" style="50" bestFit="1" customWidth="1"/>
    <col min="7" max="7" width="16" style="50" customWidth="1"/>
    <col min="8" max="8" width="26.7109375" style="50" customWidth="1"/>
    <col min="9" max="16384" width="9.140625" style="50"/>
  </cols>
  <sheetData>
    <row r="1" spans="1:12" ht="24" customHeight="1" x14ac:dyDescent="0.25">
      <c r="A1" s="121" t="s">
        <v>39</v>
      </c>
      <c r="B1" s="122"/>
      <c r="C1" s="122"/>
      <c r="D1" s="122"/>
      <c r="E1" s="122"/>
      <c r="F1" s="122"/>
      <c r="G1" s="122"/>
      <c r="H1" s="122"/>
    </row>
    <row r="2" spans="1:12" ht="36.75" customHeight="1" x14ac:dyDescent="0.25">
      <c r="A2" s="123" t="s">
        <v>36</v>
      </c>
      <c r="B2" s="124" t="s">
        <v>30</v>
      </c>
      <c r="C2" s="123" t="s">
        <v>31</v>
      </c>
      <c r="D2" s="123"/>
      <c r="E2" s="123"/>
      <c r="F2" s="123" t="s">
        <v>32</v>
      </c>
      <c r="G2" s="123"/>
      <c r="H2" s="123"/>
    </row>
    <row r="3" spans="1:12" ht="15.75" customHeight="1" x14ac:dyDescent="0.25">
      <c r="A3" s="123"/>
      <c r="B3" s="123"/>
      <c r="C3" s="129" t="s">
        <v>34</v>
      </c>
      <c r="D3" s="130"/>
      <c r="E3" s="131" t="s">
        <v>54</v>
      </c>
      <c r="F3" s="125" t="s">
        <v>34</v>
      </c>
      <c r="G3" s="125"/>
      <c r="H3" s="131" t="s">
        <v>38</v>
      </c>
    </row>
    <row r="4" spans="1:12" ht="31.5" customHeight="1" x14ac:dyDescent="0.25">
      <c r="A4" s="123"/>
      <c r="B4" s="123"/>
      <c r="C4" s="22" t="s">
        <v>33</v>
      </c>
      <c r="D4" s="22" t="s">
        <v>53</v>
      </c>
      <c r="E4" s="132"/>
      <c r="F4" s="40" t="s">
        <v>33</v>
      </c>
      <c r="G4" s="40" t="s">
        <v>37</v>
      </c>
      <c r="H4" s="132"/>
    </row>
    <row r="5" spans="1:12" x14ac:dyDescent="0.25">
      <c r="A5" s="34" t="s">
        <v>130</v>
      </c>
      <c r="B5" s="34" t="s">
        <v>131</v>
      </c>
      <c r="C5" s="46">
        <v>2640</v>
      </c>
      <c r="D5" s="46">
        <v>0</v>
      </c>
      <c r="E5" s="46">
        <v>0</v>
      </c>
      <c r="F5" s="46">
        <v>2640</v>
      </c>
      <c r="G5" s="46">
        <v>0</v>
      </c>
      <c r="H5" s="46">
        <v>0</v>
      </c>
    </row>
    <row r="6" spans="1:12" x14ac:dyDescent="0.25">
      <c r="A6" s="34" t="s">
        <v>132</v>
      </c>
      <c r="B6" s="34" t="s">
        <v>131</v>
      </c>
      <c r="C6" s="46">
        <v>6960</v>
      </c>
      <c r="D6" s="46">
        <v>0</v>
      </c>
      <c r="E6" s="46">
        <v>0</v>
      </c>
      <c r="F6" s="46">
        <v>6960</v>
      </c>
      <c r="G6" s="46">
        <v>0</v>
      </c>
      <c r="H6" s="46">
        <v>0</v>
      </c>
    </row>
    <row r="7" spans="1:12" x14ac:dyDescent="0.25">
      <c r="A7" s="63" t="s">
        <v>133</v>
      </c>
      <c r="B7" s="63" t="s">
        <v>131</v>
      </c>
      <c r="C7" s="64">
        <v>8352</v>
      </c>
      <c r="D7" s="64">
        <v>0</v>
      </c>
      <c r="E7" s="64">
        <v>0</v>
      </c>
      <c r="F7" s="64">
        <v>0</v>
      </c>
      <c r="G7" s="64">
        <v>0</v>
      </c>
      <c r="H7" s="64">
        <v>0</v>
      </c>
      <c r="I7" s="65"/>
      <c r="J7" s="65"/>
      <c r="K7" s="65"/>
      <c r="L7" s="65"/>
    </row>
    <row r="8" spans="1:12" x14ac:dyDescent="0.25">
      <c r="A8" s="66" t="s">
        <v>137</v>
      </c>
      <c r="B8" s="66" t="s">
        <v>134</v>
      </c>
      <c r="C8" s="67">
        <v>0</v>
      </c>
      <c r="D8" s="67">
        <v>0</v>
      </c>
      <c r="E8" s="67">
        <v>0</v>
      </c>
      <c r="F8" s="67">
        <v>8327.7800000000007</v>
      </c>
      <c r="G8" s="67">
        <v>0</v>
      </c>
      <c r="H8" s="67">
        <v>0</v>
      </c>
    </row>
    <row r="9" spans="1:12" x14ac:dyDescent="0.25">
      <c r="A9" s="34" t="s">
        <v>135</v>
      </c>
      <c r="B9" s="34">
        <v>1507201</v>
      </c>
      <c r="C9" s="46">
        <v>1262.48</v>
      </c>
      <c r="D9" s="46">
        <v>0</v>
      </c>
      <c r="E9" s="46">
        <v>0</v>
      </c>
      <c r="F9" s="46">
        <v>1112.4000000000001</v>
      </c>
      <c r="G9" s="46">
        <v>0</v>
      </c>
      <c r="H9" s="46">
        <v>0</v>
      </c>
    </row>
    <row r="10" spans="1:12" x14ac:dyDescent="0.25">
      <c r="A10" s="70" t="s">
        <v>163</v>
      </c>
      <c r="B10" s="70">
        <v>15031</v>
      </c>
      <c r="C10" s="72">
        <v>44643.19</v>
      </c>
      <c r="D10" s="72">
        <v>0</v>
      </c>
      <c r="E10" s="72">
        <v>0</v>
      </c>
      <c r="F10" s="73">
        <v>37951.116000000002</v>
      </c>
      <c r="G10" s="73">
        <v>0</v>
      </c>
      <c r="H10" s="73">
        <v>0</v>
      </c>
      <c r="I10" s="62"/>
      <c r="J10" s="62"/>
    </row>
    <row r="11" spans="1:12" x14ac:dyDescent="0.25">
      <c r="A11" s="74" t="s">
        <v>136</v>
      </c>
      <c r="B11" s="74">
        <v>15031</v>
      </c>
      <c r="C11" s="75">
        <v>2524.9699999999998</v>
      </c>
      <c r="D11" s="75">
        <v>0</v>
      </c>
      <c r="E11" s="75">
        <v>0</v>
      </c>
      <c r="F11" s="76">
        <v>5138.3999999999996</v>
      </c>
      <c r="G11" s="76">
        <v>0</v>
      </c>
      <c r="H11" s="76">
        <v>0</v>
      </c>
      <c r="I11" s="62"/>
      <c r="J11" s="62"/>
    </row>
    <row r="12" spans="1:12" x14ac:dyDescent="0.25">
      <c r="A12" s="74" t="s">
        <v>164</v>
      </c>
      <c r="B12" s="74">
        <v>15031</v>
      </c>
      <c r="C12" s="75">
        <v>42118.22</v>
      </c>
      <c r="D12" s="75">
        <v>0</v>
      </c>
      <c r="E12" s="75">
        <v>0</v>
      </c>
      <c r="F12" s="76">
        <f>F10-F11</f>
        <v>32812.716</v>
      </c>
      <c r="G12" s="76">
        <v>0</v>
      </c>
      <c r="H12" s="76">
        <v>0</v>
      </c>
    </row>
    <row r="13" spans="1:12" x14ac:dyDescent="0.25">
      <c r="A13" s="49"/>
      <c r="B13" s="47"/>
      <c r="C13" s="48"/>
      <c r="D13" s="48"/>
      <c r="E13" s="48"/>
      <c r="F13" s="48"/>
      <c r="G13" s="48"/>
      <c r="H13" s="48"/>
    </row>
    <row r="14" spans="1:12" x14ac:dyDescent="0.25">
      <c r="A14" s="49"/>
      <c r="B14" s="47"/>
      <c r="C14" s="48"/>
      <c r="D14" s="48"/>
      <c r="E14" s="48"/>
      <c r="F14" s="48"/>
      <c r="G14" s="48"/>
      <c r="H14" s="48"/>
    </row>
    <row r="15" spans="1:12" x14ac:dyDescent="0.25">
      <c r="A15" s="128" t="s">
        <v>35</v>
      </c>
      <c r="B15" s="128"/>
      <c r="C15" s="61">
        <f>C5+C6+C7+C8+C9+C10</f>
        <v>63857.67</v>
      </c>
      <c r="D15" s="51">
        <f t="shared" ref="D15:H15" si="0">SUM(D5:D14)</f>
        <v>0</v>
      </c>
      <c r="E15" s="51">
        <f t="shared" si="0"/>
        <v>0</v>
      </c>
      <c r="F15" s="68">
        <f>F5+F6+F7+F8+F9+F10</f>
        <v>56991.296000000002</v>
      </c>
      <c r="G15" s="51">
        <f t="shared" si="0"/>
        <v>0</v>
      </c>
      <c r="H15" s="51">
        <f t="shared" si="0"/>
        <v>0</v>
      </c>
    </row>
    <row r="16" spans="1:12" ht="21" customHeight="1" x14ac:dyDescent="0.25">
      <c r="A16" s="126" t="s">
        <v>89</v>
      </c>
      <c r="B16" s="126"/>
      <c r="C16" s="126"/>
      <c r="D16" s="126"/>
      <c r="E16" s="126"/>
    </row>
    <row r="17" spans="1:5" ht="41.25" customHeight="1" x14ac:dyDescent="0.25">
      <c r="A17" s="127" t="s">
        <v>90</v>
      </c>
      <c r="B17" s="127"/>
      <c r="C17" s="127"/>
      <c r="D17" s="127"/>
      <c r="E17" s="127"/>
    </row>
  </sheetData>
  <mergeCells count="12">
    <mergeCell ref="A16:E16"/>
    <mergeCell ref="A17:E17"/>
    <mergeCell ref="A15:B15"/>
    <mergeCell ref="C3:D3"/>
    <mergeCell ref="H3:H4"/>
    <mergeCell ref="E3:E4"/>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C11" sqref="C11"/>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33" t="s">
        <v>43</v>
      </c>
      <c r="B1" s="134"/>
      <c r="C1" s="134"/>
      <c r="D1" s="134"/>
      <c r="E1" s="134"/>
    </row>
    <row r="2" spans="1:5" ht="32.25" customHeight="1" x14ac:dyDescent="0.2">
      <c r="A2" s="123" t="s">
        <v>40</v>
      </c>
      <c r="B2" s="123" t="s">
        <v>42</v>
      </c>
      <c r="C2" s="123" t="s">
        <v>41</v>
      </c>
      <c r="D2" s="138" t="s">
        <v>55</v>
      </c>
      <c r="E2" s="138" t="s">
        <v>56</v>
      </c>
    </row>
    <row r="3" spans="1:5" ht="32.25" customHeight="1" x14ac:dyDescent="0.2">
      <c r="A3" s="123"/>
      <c r="B3" s="123"/>
      <c r="C3" s="123"/>
      <c r="D3" s="139"/>
      <c r="E3" s="139"/>
    </row>
    <row r="4" spans="1:5" ht="14.25" x14ac:dyDescent="0.2">
      <c r="A4" s="23">
        <v>2009</v>
      </c>
      <c r="B4" s="52"/>
      <c r="C4" s="52"/>
      <c r="D4" s="52"/>
      <c r="E4" s="52"/>
    </row>
    <row r="5" spans="1:5" ht="14.25" x14ac:dyDescent="0.2">
      <c r="A5" s="23">
        <v>2010</v>
      </c>
      <c r="B5" s="52"/>
      <c r="C5" s="52"/>
      <c r="D5" s="52"/>
      <c r="E5" s="52"/>
    </row>
    <row r="6" spans="1:5" ht="15" x14ac:dyDescent="0.2">
      <c r="A6" s="23">
        <v>2011</v>
      </c>
      <c r="B6" s="53"/>
      <c r="C6" s="53"/>
      <c r="D6" s="53"/>
      <c r="E6" s="53"/>
    </row>
    <row r="7" spans="1:5" ht="15" x14ac:dyDescent="0.2">
      <c r="A7" s="23">
        <v>2012</v>
      </c>
      <c r="B7" s="53"/>
      <c r="C7" s="53"/>
      <c r="D7" s="53"/>
      <c r="E7" s="53"/>
    </row>
    <row r="8" spans="1:5" ht="15" x14ac:dyDescent="0.2">
      <c r="A8" s="23">
        <v>2013</v>
      </c>
      <c r="B8" s="53"/>
      <c r="C8" s="53"/>
      <c r="D8" s="53"/>
      <c r="E8" s="53"/>
    </row>
    <row r="9" spans="1:5" ht="15" x14ac:dyDescent="0.2">
      <c r="A9" s="23">
        <v>2014</v>
      </c>
      <c r="B9" s="53"/>
      <c r="C9" s="53"/>
      <c r="D9" s="53"/>
      <c r="E9" s="53"/>
    </row>
    <row r="10" spans="1:5" ht="20.25" customHeight="1" x14ac:dyDescent="0.2">
      <c r="A10" s="23">
        <v>2015</v>
      </c>
      <c r="B10" s="53">
        <v>58072.87</v>
      </c>
      <c r="C10" s="53">
        <v>56991.3</v>
      </c>
      <c r="D10" s="53">
        <v>0</v>
      </c>
      <c r="E10" s="53">
        <v>0</v>
      </c>
    </row>
    <row r="11" spans="1:5" ht="18.75" customHeight="1" x14ac:dyDescent="0.2">
      <c r="A11" s="23" t="s">
        <v>0</v>
      </c>
      <c r="B11" s="24">
        <f>SUM(B4:B10)</f>
        <v>58072.87</v>
      </c>
      <c r="C11" s="53">
        <f>SUM(C4:C10)</f>
        <v>56991.3</v>
      </c>
      <c r="D11" s="24">
        <f>SUM(D4:D10)</f>
        <v>0</v>
      </c>
      <c r="E11" s="24">
        <f>SUM(E4:E10)</f>
        <v>0</v>
      </c>
    </row>
    <row r="12" spans="1:5" ht="15.75" x14ac:dyDescent="0.2">
      <c r="A12" s="133" t="s">
        <v>44</v>
      </c>
      <c r="B12" s="134"/>
      <c r="C12" s="134"/>
      <c r="D12" s="134"/>
      <c r="E12" s="134"/>
    </row>
    <row r="13" spans="1:5" ht="143.25" customHeight="1" x14ac:dyDescent="0.2">
      <c r="A13" s="135" t="s">
        <v>169</v>
      </c>
      <c r="B13" s="136"/>
      <c r="C13" s="136"/>
      <c r="D13" s="136"/>
      <c r="E13" s="137"/>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topLeftCell="A7" zoomScaleNormal="100" workbookViewId="0">
      <selection activeCell="J20" sqref="J20"/>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45" t="s">
        <v>86</v>
      </c>
      <c r="B1" s="146"/>
      <c r="C1" s="146"/>
      <c r="D1" s="146"/>
      <c r="E1" s="146"/>
      <c r="F1" s="146"/>
      <c r="G1" s="146"/>
      <c r="H1" s="146"/>
      <c r="I1" s="147"/>
    </row>
    <row r="2" spans="1:12" ht="33" customHeight="1" x14ac:dyDescent="0.2">
      <c r="A2" s="150" t="s">
        <v>57</v>
      </c>
      <c r="B2" s="151"/>
      <c r="C2" s="151"/>
      <c r="D2" s="152"/>
      <c r="E2" s="153" t="s">
        <v>45</v>
      </c>
      <c r="F2" s="151"/>
      <c r="G2" s="151"/>
      <c r="H2" s="153" t="s">
        <v>46</v>
      </c>
      <c r="I2" s="154"/>
      <c r="J2" s="17"/>
      <c r="K2" s="17"/>
      <c r="L2" s="17"/>
    </row>
    <row r="3" spans="1:12" ht="15.75" x14ac:dyDescent="0.2">
      <c r="A3" s="148" t="s">
        <v>138</v>
      </c>
      <c r="B3" s="149"/>
      <c r="C3" s="149"/>
      <c r="D3" s="149"/>
      <c r="E3" s="143" t="s">
        <v>139</v>
      </c>
      <c r="F3" s="144"/>
      <c r="G3" s="144"/>
      <c r="H3" s="143" t="s">
        <v>139</v>
      </c>
      <c r="I3" s="155"/>
    </row>
    <row r="4" spans="1:12" ht="15.75" x14ac:dyDescent="0.2">
      <c r="A4" s="140" t="s">
        <v>140</v>
      </c>
      <c r="B4" s="141"/>
      <c r="C4" s="141"/>
      <c r="D4" s="142"/>
      <c r="E4" s="143" t="s">
        <v>141</v>
      </c>
      <c r="F4" s="144"/>
      <c r="G4" s="144"/>
      <c r="H4" s="143" t="s">
        <v>141</v>
      </c>
      <c r="I4" s="155"/>
    </row>
    <row r="5" spans="1:12" ht="15.75" x14ac:dyDescent="0.2">
      <c r="A5" s="140"/>
      <c r="B5" s="141"/>
      <c r="C5" s="141"/>
      <c r="D5" s="142"/>
      <c r="E5" s="143"/>
      <c r="F5" s="144"/>
      <c r="G5" s="144"/>
      <c r="H5" s="143"/>
      <c r="I5" s="155"/>
    </row>
    <row r="6" spans="1:12" ht="15.75" x14ac:dyDescent="0.2">
      <c r="A6" s="140"/>
      <c r="B6" s="141"/>
      <c r="C6" s="141"/>
      <c r="D6" s="142"/>
      <c r="E6" s="143"/>
      <c r="F6" s="144"/>
      <c r="G6" s="144"/>
      <c r="H6" s="143"/>
      <c r="I6" s="155"/>
    </row>
    <row r="7" spans="1:12" ht="15.75" x14ac:dyDescent="0.2">
      <c r="A7" s="140"/>
      <c r="B7" s="141"/>
      <c r="C7" s="141"/>
      <c r="D7" s="142"/>
      <c r="E7" s="143"/>
      <c r="F7" s="144"/>
      <c r="G7" s="144"/>
      <c r="H7" s="143"/>
      <c r="I7" s="155"/>
    </row>
    <row r="8" spans="1:12" ht="15.75" x14ac:dyDescent="0.2">
      <c r="A8" s="140"/>
      <c r="B8" s="141"/>
      <c r="C8" s="141"/>
      <c r="D8" s="142"/>
      <c r="E8" s="143"/>
      <c r="F8" s="144"/>
      <c r="G8" s="144"/>
      <c r="H8" s="143"/>
      <c r="I8" s="155"/>
    </row>
    <row r="9" spans="1:12" ht="16.5" customHeight="1" thickBot="1" x14ac:dyDescent="0.25">
      <c r="A9" s="140"/>
      <c r="B9" s="141"/>
      <c r="C9" s="141"/>
      <c r="D9" s="142"/>
      <c r="E9" s="143"/>
      <c r="F9" s="144"/>
      <c r="G9" s="144"/>
      <c r="H9" s="143"/>
      <c r="I9" s="155"/>
    </row>
    <row r="10" spans="1:12" ht="57" customHeight="1" x14ac:dyDescent="0.2">
      <c r="A10" s="145" t="s">
        <v>88</v>
      </c>
      <c r="B10" s="146"/>
      <c r="C10" s="146"/>
      <c r="D10" s="146"/>
      <c r="E10" s="146"/>
      <c r="F10" s="146"/>
      <c r="G10" s="146"/>
      <c r="H10" s="146"/>
      <c r="I10" s="147"/>
    </row>
    <row r="11" spans="1:12" ht="32.25" customHeight="1" x14ac:dyDescent="0.2">
      <c r="A11" s="150" t="s">
        <v>58</v>
      </c>
      <c r="B11" s="151"/>
      <c r="C11" s="151"/>
      <c r="D11" s="152"/>
      <c r="E11" s="153" t="s">
        <v>45</v>
      </c>
      <c r="F11" s="151"/>
      <c r="G11" s="151"/>
      <c r="H11" s="153" t="s">
        <v>46</v>
      </c>
      <c r="I11" s="154"/>
    </row>
    <row r="12" spans="1:12" ht="37.5" customHeight="1" x14ac:dyDescent="0.2">
      <c r="A12" s="148" t="s">
        <v>142</v>
      </c>
      <c r="B12" s="149"/>
      <c r="C12" s="149"/>
      <c r="D12" s="149"/>
      <c r="E12" s="159" t="s">
        <v>143</v>
      </c>
      <c r="F12" s="141"/>
      <c r="G12" s="141"/>
      <c r="H12" s="159" t="s">
        <v>144</v>
      </c>
      <c r="I12" s="160"/>
    </row>
    <row r="13" spans="1:12" ht="15.75" x14ac:dyDescent="0.2">
      <c r="A13" s="30"/>
      <c r="B13" s="31"/>
      <c r="C13" s="31"/>
      <c r="D13" s="32"/>
      <c r="E13" s="27"/>
      <c r="F13" s="28"/>
      <c r="G13" s="28"/>
      <c r="H13" s="27"/>
      <c r="I13" s="29"/>
    </row>
    <row r="14" spans="1:12" ht="15.75" x14ac:dyDescent="0.2">
      <c r="A14" s="140"/>
      <c r="B14" s="141"/>
      <c r="C14" s="141"/>
      <c r="D14" s="142"/>
      <c r="E14" s="143"/>
      <c r="F14" s="144"/>
      <c r="G14" s="144"/>
      <c r="H14" s="143"/>
      <c r="I14" s="155"/>
    </row>
    <row r="15" spans="1:12" ht="15.75" x14ac:dyDescent="0.2">
      <c r="A15" s="140"/>
      <c r="B15" s="141"/>
      <c r="C15" s="141"/>
      <c r="D15" s="142"/>
      <c r="E15" s="143"/>
      <c r="F15" s="144"/>
      <c r="G15" s="144"/>
      <c r="H15" s="143"/>
      <c r="I15" s="155"/>
    </row>
    <row r="16" spans="1:12" ht="16.5" thickBot="1" x14ac:dyDescent="0.25">
      <c r="A16" s="140"/>
      <c r="B16" s="141"/>
      <c r="C16" s="141"/>
      <c r="D16" s="142"/>
      <c r="E16" s="143"/>
      <c r="F16" s="144"/>
      <c r="G16" s="144"/>
      <c r="H16" s="143"/>
      <c r="I16" s="155"/>
    </row>
    <row r="17" spans="1:9" ht="38.25" customHeight="1" x14ac:dyDescent="0.2">
      <c r="A17" s="145" t="s">
        <v>59</v>
      </c>
      <c r="B17" s="146"/>
      <c r="C17" s="146"/>
      <c r="D17" s="146"/>
      <c r="E17" s="146"/>
      <c r="F17" s="146"/>
      <c r="G17" s="146"/>
      <c r="H17" s="146"/>
      <c r="I17" s="147"/>
    </row>
    <row r="18" spans="1:9" ht="66.75" customHeight="1" thickBot="1" x14ac:dyDescent="0.25">
      <c r="A18" s="156" t="s">
        <v>145</v>
      </c>
      <c r="B18" s="157"/>
      <c r="C18" s="157"/>
      <c r="D18" s="157"/>
      <c r="E18" s="157"/>
      <c r="F18" s="157"/>
      <c r="G18" s="157"/>
      <c r="H18" s="157"/>
      <c r="I18" s="158"/>
    </row>
    <row r="19" spans="1:9" ht="85.5" customHeight="1" x14ac:dyDescent="0.2">
      <c r="A19" s="145" t="s">
        <v>87</v>
      </c>
      <c r="B19" s="146"/>
      <c r="C19" s="146"/>
      <c r="D19" s="146"/>
      <c r="E19" s="146"/>
      <c r="F19" s="146"/>
      <c r="G19" s="146"/>
      <c r="H19" s="146"/>
      <c r="I19" s="147"/>
    </row>
    <row r="20" spans="1:9" ht="66.75" customHeight="1" x14ac:dyDescent="0.2">
      <c r="A20" s="135" t="s">
        <v>146</v>
      </c>
      <c r="B20" s="108"/>
      <c r="C20" s="108"/>
      <c r="D20" s="108"/>
      <c r="E20" s="108"/>
      <c r="F20" s="108"/>
      <c r="G20" s="108"/>
      <c r="H20" s="108"/>
      <c r="I20" s="109"/>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1:D11"/>
    <mergeCell ref="E11:G11"/>
    <mergeCell ref="H11:I11"/>
    <mergeCell ref="A17:I17"/>
    <mergeCell ref="A18:I18"/>
    <mergeCell ref="E8:G8"/>
    <mergeCell ref="A10:I10"/>
    <mergeCell ref="E9:G9"/>
    <mergeCell ref="A9:D9"/>
    <mergeCell ref="A8:D8"/>
    <mergeCell ref="H7:I7"/>
    <mergeCell ref="H5:I5"/>
    <mergeCell ref="H6:I6"/>
    <mergeCell ref="H8:I8"/>
    <mergeCell ref="H9:I9"/>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C19" sqref="C19"/>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66" t="s">
        <v>73</v>
      </c>
      <c r="B1" s="166"/>
      <c r="C1" s="166"/>
      <c r="D1" s="166"/>
      <c r="E1" s="166"/>
      <c r="F1" s="166"/>
    </row>
    <row r="2" spans="1:6" ht="32.25" customHeight="1" x14ac:dyDescent="0.2">
      <c r="A2" s="166"/>
      <c r="B2" s="166"/>
      <c r="C2" s="166"/>
      <c r="D2" s="166"/>
      <c r="E2" s="166"/>
      <c r="F2" s="35" t="s">
        <v>61</v>
      </c>
    </row>
    <row r="3" spans="1:6" ht="17.25" customHeight="1" x14ac:dyDescent="0.2">
      <c r="A3" s="161" t="s">
        <v>62</v>
      </c>
      <c r="B3" s="163" t="s">
        <v>147</v>
      </c>
      <c r="C3" s="163"/>
      <c r="D3" s="162"/>
      <c r="E3" s="38"/>
      <c r="F3" s="164" t="s">
        <v>148</v>
      </c>
    </row>
    <row r="4" spans="1:6" ht="15.75" x14ac:dyDescent="0.2">
      <c r="A4" s="161"/>
      <c r="B4" s="163" t="s">
        <v>63</v>
      </c>
      <c r="C4" s="163"/>
      <c r="D4" s="162"/>
      <c r="E4" s="38"/>
      <c r="F4" s="165"/>
    </row>
    <row r="5" spans="1:6" ht="34.5" customHeight="1" x14ac:dyDescent="0.2">
      <c r="A5" s="161" t="s">
        <v>64</v>
      </c>
      <c r="B5" s="163" t="s">
        <v>65</v>
      </c>
      <c r="C5" s="163"/>
      <c r="D5" s="163"/>
      <c r="E5" s="38"/>
      <c r="F5" s="164"/>
    </row>
    <row r="6" spans="1:6" ht="45.75" customHeight="1" x14ac:dyDescent="0.2">
      <c r="A6" s="161"/>
      <c r="B6" s="163" t="s">
        <v>149</v>
      </c>
      <c r="C6" s="163"/>
      <c r="D6" s="163"/>
      <c r="E6" s="38"/>
      <c r="F6" s="165"/>
    </row>
    <row r="7" spans="1:6" ht="15.75" x14ac:dyDescent="0.2">
      <c r="A7" s="161" t="s">
        <v>66</v>
      </c>
      <c r="B7" s="163" t="s">
        <v>67</v>
      </c>
      <c r="C7" s="163"/>
      <c r="D7" s="163"/>
      <c r="E7" s="38"/>
      <c r="F7" s="164"/>
    </row>
    <row r="8" spans="1:6" ht="15.75" x14ac:dyDescent="0.2">
      <c r="A8" s="161"/>
      <c r="B8" s="163" t="s">
        <v>150</v>
      </c>
      <c r="C8" s="163"/>
      <c r="D8" s="163"/>
      <c r="E8" s="38"/>
      <c r="F8" s="165"/>
    </row>
    <row r="9" spans="1:6" ht="15.75" x14ac:dyDescent="0.2">
      <c r="A9" s="161" t="s">
        <v>68</v>
      </c>
      <c r="B9" s="163" t="s">
        <v>74</v>
      </c>
      <c r="C9" s="163"/>
      <c r="D9" s="163"/>
      <c r="E9" s="38"/>
      <c r="F9" s="164"/>
    </row>
    <row r="10" spans="1:6" ht="15.75" x14ac:dyDescent="0.2">
      <c r="A10" s="161"/>
      <c r="B10" s="163" t="s">
        <v>151</v>
      </c>
      <c r="C10" s="163"/>
      <c r="D10" s="163"/>
      <c r="E10" s="38"/>
      <c r="F10" s="165"/>
    </row>
    <row r="11" spans="1:6" ht="30.75" customHeight="1" x14ac:dyDescent="0.2">
      <c r="A11" s="161" t="s">
        <v>69</v>
      </c>
      <c r="B11" s="163" t="s">
        <v>152</v>
      </c>
      <c r="C11" s="163"/>
      <c r="D11" s="163"/>
      <c r="E11" s="38"/>
      <c r="F11" s="164"/>
    </row>
    <row r="12" spans="1:6" ht="15.75" x14ac:dyDescent="0.2">
      <c r="A12" s="161"/>
      <c r="B12" s="163" t="s">
        <v>153</v>
      </c>
      <c r="C12" s="163"/>
      <c r="D12" s="163"/>
      <c r="E12" s="38"/>
      <c r="F12" s="165"/>
    </row>
    <row r="13" spans="1:6" ht="15.75" x14ac:dyDescent="0.2">
      <c r="A13" s="161" t="s">
        <v>70</v>
      </c>
      <c r="B13" s="162">
        <v>0</v>
      </c>
      <c r="C13" s="37" t="s">
        <v>71</v>
      </c>
      <c r="D13" s="163"/>
      <c r="E13" s="38"/>
      <c r="F13" s="164"/>
    </row>
    <row r="14" spans="1:6" ht="15.75" x14ac:dyDescent="0.2">
      <c r="A14" s="161"/>
      <c r="B14" s="162"/>
      <c r="C14" s="37" t="s">
        <v>72</v>
      </c>
      <c r="D14" s="163"/>
      <c r="E14" s="38"/>
      <c r="F14" s="165"/>
    </row>
    <row r="15" spans="1:6" ht="15" x14ac:dyDescent="0.25">
      <c r="A15" s="36"/>
    </row>
  </sheetData>
  <mergeCells count="31">
    <mergeCell ref="A1:F1"/>
    <mergeCell ref="A2:E2"/>
    <mergeCell ref="A3:A4"/>
    <mergeCell ref="B3:C3"/>
    <mergeCell ref="B4:C4"/>
    <mergeCell ref="D3:D4"/>
    <mergeCell ref="B12:C12"/>
    <mergeCell ref="D11:D12"/>
    <mergeCell ref="A5:A6"/>
    <mergeCell ref="B5:C5"/>
    <mergeCell ref="B6:C6"/>
    <mergeCell ref="D5:D6"/>
    <mergeCell ref="B7:C7"/>
    <mergeCell ref="B8:C8"/>
    <mergeCell ref="D7:D8"/>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12" sqref="A12"/>
    </sheetView>
  </sheetViews>
  <sheetFormatPr defaultRowHeight="12.75" x14ac:dyDescent="0.2"/>
  <cols>
    <col min="1" max="1" width="89" customWidth="1"/>
  </cols>
  <sheetData>
    <row r="1" spans="1:1" ht="65.25" customHeight="1" x14ac:dyDescent="0.2">
      <c r="A1" s="25" t="s">
        <v>47</v>
      </c>
    </row>
    <row r="2" spans="1:1" ht="75.75" customHeight="1" x14ac:dyDescent="0.25">
      <c r="A2" s="54" t="s">
        <v>154</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6" sqref="A6"/>
    </sheetView>
  </sheetViews>
  <sheetFormatPr defaultRowHeight="12.75" x14ac:dyDescent="0.2"/>
  <cols>
    <col min="1" max="1" width="81.5703125" customWidth="1"/>
  </cols>
  <sheetData>
    <row r="1" spans="1:1" ht="65.25" customHeight="1" x14ac:dyDescent="0.2">
      <c r="A1" s="26" t="s">
        <v>48</v>
      </c>
    </row>
    <row r="2" spans="1:1" ht="127.5" customHeight="1" x14ac:dyDescent="0.2">
      <c r="A2" s="41" t="s">
        <v>155</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75" x14ac:dyDescent="0.2"/>
  <cols>
    <col min="1" max="1" width="94.85546875" customWidth="1"/>
  </cols>
  <sheetData>
    <row r="1" spans="1:1" ht="36" customHeight="1" x14ac:dyDescent="0.2">
      <c r="A1" s="26" t="s">
        <v>60</v>
      </c>
    </row>
    <row r="2" spans="1:1" ht="182.25" customHeight="1" x14ac:dyDescent="0.2">
      <c r="A2" s="55" t="s">
        <v>156</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opLeftCell="A7" zoomScaleNormal="100" workbookViewId="0">
      <selection activeCell="C12" sqref="A9:H12"/>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75" t="s">
        <v>75</v>
      </c>
      <c r="B1" s="176"/>
      <c r="C1" s="176"/>
      <c r="D1" s="176"/>
      <c r="E1" s="176"/>
      <c r="F1" s="176"/>
      <c r="G1" s="176"/>
      <c r="H1" s="176"/>
    </row>
    <row r="2" spans="1:8" ht="127.5" customHeight="1" x14ac:dyDescent="0.25">
      <c r="A2" s="177" t="s">
        <v>91</v>
      </c>
      <c r="B2" s="176"/>
      <c r="C2" s="176"/>
      <c r="D2" s="176"/>
      <c r="E2" s="176"/>
      <c r="F2" s="176"/>
      <c r="G2" s="176"/>
      <c r="H2" s="176"/>
    </row>
    <row r="3" spans="1:8" ht="132.75" customHeight="1" x14ac:dyDescent="0.25">
      <c r="A3" s="179" t="s">
        <v>157</v>
      </c>
      <c r="B3" s="180"/>
      <c r="C3" s="180"/>
      <c r="D3" s="180"/>
      <c r="E3" s="180"/>
      <c r="F3" s="180"/>
      <c r="G3" s="180"/>
      <c r="H3" s="181"/>
    </row>
    <row r="4" spans="1:8" ht="36.75" customHeight="1" x14ac:dyDescent="0.25">
      <c r="A4" s="175" t="s">
        <v>76</v>
      </c>
      <c r="B4" s="176"/>
      <c r="C4" s="176"/>
      <c r="D4" s="176"/>
      <c r="E4" s="176"/>
      <c r="F4" s="176"/>
      <c r="G4" s="176"/>
      <c r="H4" s="176"/>
    </row>
    <row r="5" spans="1:8" ht="78" customHeight="1" x14ac:dyDescent="0.25">
      <c r="A5" s="178" t="s">
        <v>158</v>
      </c>
      <c r="B5" s="178"/>
      <c r="C5" s="178"/>
      <c r="D5" s="178"/>
      <c r="E5" s="178"/>
      <c r="F5" s="178"/>
      <c r="G5" s="178"/>
      <c r="H5" s="178"/>
    </row>
    <row r="6" spans="1:8" ht="20.25" customHeight="1" x14ac:dyDescent="0.25">
      <c r="A6" s="175" t="s">
        <v>77</v>
      </c>
      <c r="B6" s="176"/>
      <c r="C6" s="176"/>
      <c r="D6" s="176"/>
      <c r="E6" s="176"/>
      <c r="F6" s="176"/>
      <c r="G6" s="176"/>
      <c r="H6" s="176"/>
    </row>
    <row r="7" spans="1:8" ht="37.5" customHeight="1" x14ac:dyDescent="0.25">
      <c r="A7" s="171" t="s">
        <v>78</v>
      </c>
      <c r="B7" s="171"/>
      <c r="C7" s="171"/>
      <c r="D7" s="171"/>
      <c r="E7" s="171"/>
      <c r="F7" s="171"/>
      <c r="G7" s="171"/>
      <c r="H7" s="171"/>
    </row>
    <row r="8" spans="1:8" ht="37.5" customHeight="1" x14ac:dyDescent="0.25">
      <c r="A8" s="172"/>
      <c r="B8" s="173"/>
      <c r="C8" s="39" t="s">
        <v>79</v>
      </c>
      <c r="D8" s="39" t="s">
        <v>80</v>
      </c>
      <c r="E8" s="172" t="s">
        <v>81</v>
      </c>
      <c r="F8" s="174"/>
      <c r="G8" s="173"/>
      <c r="H8" s="39" t="s">
        <v>82</v>
      </c>
    </row>
    <row r="9" spans="1:8" ht="38.25" customHeight="1" x14ac:dyDescent="0.25">
      <c r="A9" s="167" t="s">
        <v>83</v>
      </c>
      <c r="B9" s="167"/>
      <c r="C9" s="70" t="s">
        <v>129</v>
      </c>
      <c r="D9" s="70" t="s">
        <v>159</v>
      </c>
      <c r="E9" s="159"/>
      <c r="F9" s="141"/>
      <c r="G9" s="142"/>
      <c r="H9" s="77">
        <v>42335</v>
      </c>
    </row>
    <row r="10" spans="1:8" ht="36.75" customHeight="1" x14ac:dyDescent="0.25">
      <c r="A10" s="167" t="s">
        <v>84</v>
      </c>
      <c r="B10" s="167"/>
      <c r="C10" s="70" t="s">
        <v>129</v>
      </c>
      <c r="D10" s="70" t="s">
        <v>160</v>
      </c>
      <c r="E10" s="159"/>
      <c r="F10" s="141"/>
      <c r="G10" s="142"/>
      <c r="H10" s="77">
        <v>42335</v>
      </c>
    </row>
    <row r="11" spans="1:8" ht="27.75" customHeight="1" x14ac:dyDescent="0.25">
      <c r="A11" s="159"/>
      <c r="B11" s="141"/>
      <c r="C11" s="141"/>
      <c r="D11" s="141"/>
      <c r="E11" s="141"/>
      <c r="F11" s="141"/>
      <c r="G11" s="141"/>
      <c r="H11" s="142"/>
    </row>
    <row r="12" spans="1:8" ht="43.5" customHeight="1" x14ac:dyDescent="0.25">
      <c r="A12" s="167" t="s">
        <v>85</v>
      </c>
      <c r="B12" s="167"/>
      <c r="C12" s="168">
        <v>42335</v>
      </c>
      <c r="D12" s="169"/>
      <c r="E12" s="169"/>
      <c r="F12" s="169"/>
      <c r="G12" s="169"/>
      <c r="H12" s="170"/>
    </row>
    <row r="14" spans="1:8" ht="51" customHeight="1" x14ac:dyDescent="0.2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Risto</cp:lastModifiedBy>
  <cp:lastPrinted>2012-09-25T11:33:02Z</cp:lastPrinted>
  <dcterms:created xsi:type="dcterms:W3CDTF">2003-07-04T06:44:33Z</dcterms:created>
  <dcterms:modified xsi:type="dcterms:W3CDTF">2016-02-26T09:33:24Z</dcterms:modified>
</cp:coreProperties>
</file>