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intra.ttu.ee\home\Natalja.Kolesova\Documents\job\projektid\10_KIK_2020\06_valmis\Lopparuanne\Lisad_KIK17253\"/>
    </mc:Choice>
  </mc:AlternateContent>
  <bookViews>
    <workbookView xWindow="0" yWindow="0" windowWidth="28890" windowHeight="12510" activeTab="1"/>
  </bookViews>
  <sheets>
    <sheet name="Limecola balthica" sheetId="1" r:id="rId1"/>
    <sheet name="Amphipoda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3" i="1" l="1"/>
  <c r="F33" i="1"/>
  <c r="E24" i="2" l="1"/>
  <c r="D24" i="2"/>
  <c r="E21" i="2"/>
  <c r="D21" i="2"/>
  <c r="E17" i="2"/>
  <c r="D17" i="2"/>
  <c r="E11" i="2"/>
  <c r="D11" i="2"/>
  <c r="E6" i="2"/>
  <c r="D6" i="2"/>
  <c r="E3" i="2"/>
  <c r="D3" i="2"/>
  <c r="F83" i="1" l="1"/>
  <c r="E83" i="1"/>
  <c r="F73" i="1"/>
  <c r="E73" i="1"/>
  <c r="F63" i="1"/>
  <c r="E63" i="1"/>
  <c r="F53" i="1"/>
  <c r="E53" i="1"/>
  <c r="F43" i="1"/>
  <c r="E43" i="1"/>
  <c r="F23" i="1"/>
  <c r="E23" i="1"/>
  <c r="F13" i="1"/>
  <c r="E13" i="1"/>
  <c r="F3" i="1"/>
  <c r="E3" i="1"/>
</calcChain>
</file>

<file path=xl/sharedStrings.xml><?xml version="1.0" encoding="utf-8"?>
<sst xmlns="http://schemas.openxmlformats.org/spreadsheetml/2006/main" count="139" uniqueCount="28">
  <si>
    <t>Jaam</t>
  </si>
  <si>
    <t>Looma nr.</t>
  </si>
  <si>
    <t>Ache aktiivsus, mU</t>
  </si>
  <si>
    <t>Keskmine, mU</t>
  </si>
  <si>
    <t>Standard-hälve, mU</t>
  </si>
  <si>
    <t>V1</t>
  </si>
  <si>
    <t>V2</t>
  </si>
  <si>
    <t>V3</t>
  </si>
  <si>
    <t>V4</t>
  </si>
  <si>
    <t>V5</t>
  </si>
  <si>
    <t>1+3</t>
  </si>
  <si>
    <t>2+4</t>
  </si>
  <si>
    <t>6+10</t>
  </si>
  <si>
    <t>12+14</t>
  </si>
  <si>
    <t xml:space="preserve">V5 </t>
  </si>
  <si>
    <t>13+15+16</t>
  </si>
  <si>
    <t>Isendi pikkus, cm</t>
  </si>
  <si>
    <t>L1</t>
  </si>
  <si>
    <t>L4</t>
  </si>
  <si>
    <t>L9</t>
  </si>
  <si>
    <t>L11</t>
  </si>
  <si>
    <t>L6</t>
  </si>
  <si>
    <t>Kabli</t>
  </si>
  <si>
    <t>Rohuküla</t>
  </si>
  <si>
    <t>Virtsu</t>
  </si>
  <si>
    <t>nd</t>
  </si>
  <si>
    <r>
      <rPr>
        <b/>
        <sz val="11"/>
        <color theme="1"/>
        <rFont val="Calibri"/>
        <family val="2"/>
        <charset val="186"/>
        <scheme val="minor"/>
      </rPr>
      <t>Lisa 2_1</t>
    </r>
    <r>
      <rPr>
        <sz val="11"/>
        <color theme="1"/>
        <rFont val="Calibri"/>
        <family val="2"/>
        <charset val="186"/>
        <scheme val="minor"/>
      </rPr>
      <t xml:space="preserve">. AchE inhibeerimise analüüsi tulemused </t>
    </r>
    <r>
      <rPr>
        <i/>
        <sz val="11"/>
        <color theme="1"/>
        <rFont val="Calibri"/>
        <family val="2"/>
        <charset val="186"/>
        <scheme val="minor"/>
      </rPr>
      <t xml:space="preserve">L. balthica </t>
    </r>
    <r>
      <rPr>
        <sz val="11"/>
        <color theme="1"/>
        <rFont val="Calibri"/>
        <family val="2"/>
        <charset val="186"/>
        <scheme val="minor"/>
      </rPr>
      <t>lihaskudedes. V tähega märgitud jaamad asuvad Väinameres, L tähega jaamad Liivi lahes. *Mitmet looma sisaldava proovi puhul on esitatud nende loomade keskmised kodade pikkused.</t>
    </r>
  </si>
  <si>
    <r>
      <rPr>
        <b/>
        <sz val="11"/>
        <color theme="1"/>
        <rFont val="Calibri"/>
        <family val="2"/>
        <charset val="186"/>
        <scheme val="minor"/>
      </rPr>
      <t>Lisa 2_2.</t>
    </r>
    <r>
      <rPr>
        <sz val="11"/>
        <color theme="1"/>
        <rFont val="Calibri"/>
        <family val="2"/>
        <charset val="186"/>
        <scheme val="minor"/>
      </rPr>
      <t xml:space="preserve"> AchE inhibeerimise analüüsi tulemused kirpvähilistel. Jaamades L1, L6 ja L9 analüüsiti </t>
    </r>
    <r>
      <rPr>
        <i/>
        <sz val="11"/>
        <color theme="1"/>
        <rFont val="Calibri"/>
        <family val="2"/>
        <charset val="186"/>
        <scheme val="minor"/>
      </rPr>
      <t xml:space="preserve">M. affinis </t>
    </r>
    <r>
      <rPr>
        <sz val="11"/>
        <color theme="1"/>
        <rFont val="Calibri"/>
        <family val="2"/>
        <charset val="186"/>
        <scheme val="minor"/>
      </rPr>
      <t xml:space="preserve">kudesid, ülejäänud jaamades </t>
    </r>
    <r>
      <rPr>
        <i/>
        <sz val="11"/>
        <color theme="1"/>
        <rFont val="Calibri"/>
        <family val="2"/>
        <charset val="186"/>
        <scheme val="minor"/>
      </rPr>
      <t xml:space="preserve">G. tigrinus </t>
    </r>
    <r>
      <rPr>
        <sz val="11"/>
        <color theme="1"/>
        <rFont val="Calibri"/>
        <family val="2"/>
        <charset val="186"/>
        <scheme val="minor"/>
      </rPr>
      <t xml:space="preserve">kudesid.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</si>
</sst>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" x14ac:knownFonts="1">
    <font>
      <sz val="11"/>
      <color theme="1"/>
      <name val="Calibri"/>
      <family val="2"/>
      <charset val="186"/>
      <scheme val="minor"/>
    </font>
    <font>
      <i/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i/>
      <sz val="11"/>
      <color theme="2" tint="-0.249977111117893"/>
      <name val="Calibri"/>
      <family val="2"/>
      <charset val="186"/>
      <scheme val="minor"/>
    </font>
    <font>
      <i/>
      <sz val="11"/>
      <color theme="2" tint="-0.499984740745262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2" xfId="0" applyBorder="1"/>
    <xf numFmtId="0" fontId="0" fillId="0" borderId="2" xfId="0" applyBorder="1" applyAlignment="1">
      <alignment horizontal="center"/>
    </xf>
    <xf numFmtId="2" fontId="0" fillId="0" borderId="2" xfId="0" applyNumberFormat="1" applyBorder="1" applyAlignment="1">
      <alignment horizontal="center"/>
    </xf>
    <xf numFmtId="164" fontId="0" fillId="0" borderId="2" xfId="0" applyNumberFormat="1" applyBorder="1"/>
    <xf numFmtId="0" fontId="0" fillId="0" borderId="3" xfId="0" applyBorder="1"/>
    <xf numFmtId="0" fontId="0" fillId="0" borderId="3" xfId="0" applyBorder="1" applyAlignment="1">
      <alignment horizontal="center"/>
    </xf>
    <xf numFmtId="2" fontId="0" fillId="0" borderId="3" xfId="0" applyNumberFormat="1" applyBorder="1" applyAlignment="1">
      <alignment horizontal="center"/>
    </xf>
    <xf numFmtId="164" fontId="0" fillId="0" borderId="3" xfId="0" applyNumberFormat="1" applyBorder="1"/>
    <xf numFmtId="164" fontId="3" fillId="0" borderId="3" xfId="0" applyNumberFormat="1" applyFont="1" applyBorder="1"/>
    <xf numFmtId="164" fontId="4" fillId="0" borderId="3" xfId="0" applyNumberFormat="1" applyFont="1" applyBorder="1"/>
    <xf numFmtId="164" fontId="4" fillId="0" borderId="2" xfId="0" applyNumberFormat="1" applyFont="1" applyBorder="1"/>
    <xf numFmtId="164" fontId="0" fillId="0" borderId="3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2"/>
  <sheetViews>
    <sheetView workbookViewId="0">
      <selection activeCell="J12" sqref="J12"/>
    </sheetView>
  </sheetViews>
  <sheetFormatPr defaultRowHeight="15" x14ac:dyDescent="0.25"/>
  <cols>
    <col min="6" max="6" width="9.28515625" customWidth="1"/>
  </cols>
  <sheetData>
    <row r="1" spans="1:8" ht="57" customHeight="1" x14ac:dyDescent="0.25">
      <c r="A1" s="16" t="s">
        <v>26</v>
      </c>
      <c r="B1" s="16"/>
      <c r="C1" s="16"/>
      <c r="D1" s="16"/>
      <c r="E1" s="16"/>
      <c r="F1" s="16"/>
      <c r="G1" s="16"/>
      <c r="H1" s="16"/>
    </row>
    <row r="2" spans="1:8" ht="45.75" thickBot="1" x14ac:dyDescent="0.3">
      <c r="A2" s="1" t="s">
        <v>0</v>
      </c>
      <c r="B2" s="2" t="s">
        <v>1</v>
      </c>
      <c r="C2" s="2" t="s">
        <v>16</v>
      </c>
      <c r="D2" s="2" t="s">
        <v>2</v>
      </c>
      <c r="E2" s="2" t="s">
        <v>3</v>
      </c>
      <c r="F2" s="2" t="s">
        <v>4</v>
      </c>
    </row>
    <row r="3" spans="1:8" x14ac:dyDescent="0.25">
      <c r="A3" s="3" t="s">
        <v>5</v>
      </c>
      <c r="B3" s="4">
        <v>1</v>
      </c>
      <c r="C3" s="5">
        <v>1.1299999999999999</v>
      </c>
      <c r="D3" s="13">
        <v>23.4</v>
      </c>
      <c r="E3" s="15">
        <f>AVERAGE(D3:D12)</f>
        <v>6.3711697756168251</v>
      </c>
      <c r="F3" s="15">
        <f>STDEV(D3:D12)</f>
        <v>6.3365054814253305</v>
      </c>
    </row>
    <row r="4" spans="1:8" x14ac:dyDescent="0.25">
      <c r="A4" s="7" t="s">
        <v>5</v>
      </c>
      <c r="B4" s="8">
        <v>2</v>
      </c>
      <c r="C4" s="9">
        <v>1.1499999999999999</v>
      </c>
      <c r="D4" s="10">
        <v>3.5407324998903493</v>
      </c>
      <c r="E4" s="14"/>
      <c r="F4" s="14"/>
    </row>
    <row r="5" spans="1:8" x14ac:dyDescent="0.25">
      <c r="A5" s="7" t="s">
        <v>5</v>
      </c>
      <c r="B5" s="8">
        <v>3</v>
      </c>
      <c r="C5" s="9">
        <v>1.165</v>
      </c>
      <c r="D5" s="10">
        <v>2.2567968903368936</v>
      </c>
      <c r="E5" s="14"/>
      <c r="F5" s="14"/>
    </row>
    <row r="6" spans="1:8" x14ac:dyDescent="0.25">
      <c r="A6" s="7" t="s">
        <v>5</v>
      </c>
      <c r="B6" s="8">
        <v>6</v>
      </c>
      <c r="C6" s="9">
        <v>1.1100000000000001</v>
      </c>
      <c r="D6" s="10">
        <v>9.9796388979483996</v>
      </c>
      <c r="E6" s="14"/>
      <c r="F6" s="14"/>
    </row>
    <row r="7" spans="1:8" x14ac:dyDescent="0.25">
      <c r="A7" s="7" t="s">
        <v>5</v>
      </c>
      <c r="B7" s="8">
        <v>8</v>
      </c>
      <c r="C7" s="9">
        <v>1.085</v>
      </c>
      <c r="D7" s="10">
        <v>4.0760930078840456</v>
      </c>
      <c r="E7" s="14"/>
      <c r="F7" s="14"/>
    </row>
    <row r="8" spans="1:8" x14ac:dyDescent="0.25">
      <c r="A8" s="7" t="s">
        <v>5</v>
      </c>
      <c r="B8" s="8">
        <v>9</v>
      </c>
      <c r="C8" s="9">
        <v>1.1000000000000001</v>
      </c>
      <c r="D8" s="10">
        <v>3.1352507048638865</v>
      </c>
      <c r="E8" s="14"/>
      <c r="F8" s="14"/>
    </row>
    <row r="9" spans="1:8" x14ac:dyDescent="0.25">
      <c r="A9" s="7" t="s">
        <v>5</v>
      </c>
      <c r="B9" s="8">
        <v>13</v>
      </c>
      <c r="C9" s="9">
        <v>1.07</v>
      </c>
      <c r="D9" s="10">
        <v>5.0613422933020411</v>
      </c>
      <c r="E9" s="14"/>
      <c r="F9" s="14"/>
    </row>
    <row r="10" spans="1:8" x14ac:dyDescent="0.25">
      <c r="A10" s="7" t="s">
        <v>5</v>
      </c>
      <c r="B10" s="8">
        <v>14</v>
      </c>
      <c r="C10" s="9">
        <v>1.2</v>
      </c>
      <c r="D10" s="10">
        <v>3.6356243370764716</v>
      </c>
      <c r="E10" s="14"/>
      <c r="F10" s="14"/>
    </row>
    <row r="11" spans="1:8" x14ac:dyDescent="0.25">
      <c r="A11" s="7" t="s">
        <v>5</v>
      </c>
      <c r="B11" s="8">
        <v>16</v>
      </c>
      <c r="C11" s="9">
        <v>1.04</v>
      </c>
      <c r="D11" s="10">
        <v>4.3890623516813454</v>
      </c>
      <c r="E11" s="14"/>
      <c r="F11" s="14"/>
    </row>
    <row r="12" spans="1:8" x14ac:dyDescent="0.25">
      <c r="A12" s="7" t="s">
        <v>5</v>
      </c>
      <c r="B12" s="8">
        <v>17</v>
      </c>
      <c r="C12" s="9">
        <v>1.08</v>
      </c>
      <c r="D12" s="10">
        <v>4.237156773184811</v>
      </c>
      <c r="E12" s="14"/>
      <c r="F12" s="14"/>
    </row>
    <row r="13" spans="1:8" x14ac:dyDescent="0.25">
      <c r="A13" s="7" t="s">
        <v>6</v>
      </c>
      <c r="B13" s="8">
        <v>1</v>
      </c>
      <c r="C13" s="9">
        <v>1.9950000000000001</v>
      </c>
      <c r="D13" s="10">
        <v>22.412250671887261</v>
      </c>
      <c r="E13" s="14">
        <f>AVERAGE(D13:D22)</f>
        <v>13.691381590205065</v>
      </c>
      <c r="F13" s="14">
        <f>STDEV(D13:D22)</f>
        <v>10.29140632238561</v>
      </c>
    </row>
    <row r="14" spans="1:8" x14ac:dyDescent="0.25">
      <c r="A14" s="7" t="s">
        <v>6</v>
      </c>
      <c r="B14" s="8">
        <v>2</v>
      </c>
      <c r="C14" s="9">
        <v>1.865</v>
      </c>
      <c r="D14" s="10">
        <v>6.1744878800904184</v>
      </c>
      <c r="E14" s="14"/>
      <c r="F14" s="14"/>
    </row>
    <row r="15" spans="1:8" x14ac:dyDescent="0.25">
      <c r="A15" s="7" t="s">
        <v>6</v>
      </c>
      <c r="B15" s="8">
        <v>3</v>
      </c>
      <c r="C15" s="9">
        <v>1.62</v>
      </c>
      <c r="D15" s="10">
        <v>23.036282962678129</v>
      </c>
      <c r="E15" s="14"/>
      <c r="F15" s="14"/>
    </row>
    <row r="16" spans="1:8" x14ac:dyDescent="0.25">
      <c r="A16" s="7" t="s">
        <v>6</v>
      </c>
      <c r="B16" s="8">
        <v>4</v>
      </c>
      <c r="C16" s="9">
        <v>1.5449999999999999</v>
      </c>
      <c r="D16" s="12">
        <v>34</v>
      </c>
      <c r="E16" s="14"/>
      <c r="F16" s="14"/>
    </row>
    <row r="17" spans="1:6" x14ac:dyDescent="0.25">
      <c r="A17" s="7" t="s">
        <v>6</v>
      </c>
      <c r="B17" s="8">
        <v>5</v>
      </c>
      <c r="C17" s="9">
        <v>1.7450000000000001</v>
      </c>
      <c r="D17" s="10">
        <v>5.1731034266789866</v>
      </c>
      <c r="E17" s="14"/>
      <c r="F17" s="14"/>
    </row>
    <row r="18" spans="1:6" x14ac:dyDescent="0.25">
      <c r="A18" s="3" t="s">
        <v>6</v>
      </c>
      <c r="B18" s="4">
        <v>6</v>
      </c>
      <c r="C18" s="5">
        <v>1.655</v>
      </c>
      <c r="D18" s="6">
        <v>6.6585592748287112</v>
      </c>
      <c r="E18" s="14"/>
      <c r="F18" s="14"/>
    </row>
    <row r="19" spans="1:6" x14ac:dyDescent="0.25">
      <c r="A19" s="7" t="s">
        <v>6</v>
      </c>
      <c r="B19" s="8">
        <v>7</v>
      </c>
      <c r="C19" s="9">
        <v>1.635</v>
      </c>
      <c r="D19" s="10">
        <v>11.536392206919592</v>
      </c>
      <c r="E19" s="14"/>
      <c r="F19" s="14"/>
    </row>
    <row r="20" spans="1:6" x14ac:dyDescent="0.25">
      <c r="A20" s="7" t="s">
        <v>6</v>
      </c>
      <c r="B20" s="8">
        <v>8</v>
      </c>
      <c r="C20" s="9">
        <v>1.4650000000000001</v>
      </c>
      <c r="D20" s="10">
        <v>4.6630717069750904</v>
      </c>
      <c r="E20" s="14"/>
      <c r="F20" s="14"/>
    </row>
    <row r="21" spans="1:6" x14ac:dyDescent="0.25">
      <c r="A21" s="7" t="s">
        <v>6</v>
      </c>
      <c r="B21" s="8">
        <v>9</v>
      </c>
      <c r="C21" s="9">
        <v>1.5449999999999999</v>
      </c>
      <c r="D21" s="10">
        <v>18.848456185750337</v>
      </c>
      <c r="E21" s="14"/>
      <c r="F21" s="14"/>
    </row>
    <row r="22" spans="1:6" x14ac:dyDescent="0.25">
      <c r="A22" s="7" t="s">
        <v>6</v>
      </c>
      <c r="B22" s="8">
        <v>10</v>
      </c>
      <c r="C22" s="9">
        <v>1.4850000000000001</v>
      </c>
      <c r="D22" s="10">
        <v>4.4112115862421302</v>
      </c>
      <c r="E22" s="14"/>
      <c r="F22" s="14"/>
    </row>
    <row r="23" spans="1:6" x14ac:dyDescent="0.25">
      <c r="A23" s="7" t="s">
        <v>7</v>
      </c>
      <c r="B23" s="8">
        <v>1</v>
      </c>
      <c r="C23" s="9">
        <v>1.645</v>
      </c>
      <c r="D23" s="10">
        <v>3.238699631269133</v>
      </c>
      <c r="E23" s="14">
        <f>AVERAGE(D23:D32)</f>
        <v>4.6131047354151145</v>
      </c>
      <c r="F23" s="14">
        <f>STDEV(D23:D32)</f>
        <v>1.8280465930278107</v>
      </c>
    </row>
    <row r="24" spans="1:6" x14ac:dyDescent="0.25">
      <c r="A24" s="7" t="s">
        <v>7</v>
      </c>
      <c r="B24" s="8">
        <v>2</v>
      </c>
      <c r="C24" s="9">
        <v>1.63</v>
      </c>
      <c r="D24" s="10">
        <v>3.0462885064241849</v>
      </c>
      <c r="E24" s="14"/>
      <c r="F24" s="14"/>
    </row>
    <row r="25" spans="1:6" x14ac:dyDescent="0.25">
      <c r="A25" s="7" t="s">
        <v>7</v>
      </c>
      <c r="B25" s="8">
        <v>3</v>
      </c>
      <c r="C25" s="9">
        <v>1.4</v>
      </c>
      <c r="D25" s="10">
        <v>3.9105172899150484</v>
      </c>
      <c r="E25" s="14"/>
      <c r="F25" s="14"/>
    </row>
    <row r="26" spans="1:6" x14ac:dyDescent="0.25">
      <c r="A26" s="7" t="s">
        <v>7</v>
      </c>
      <c r="B26" s="8">
        <v>4</v>
      </c>
      <c r="C26" s="9">
        <v>1.2549999999999999</v>
      </c>
      <c r="D26" s="10">
        <v>4.3418358680121596</v>
      </c>
      <c r="E26" s="14"/>
      <c r="F26" s="14"/>
    </row>
    <row r="27" spans="1:6" x14ac:dyDescent="0.25">
      <c r="A27" s="7" t="s">
        <v>7</v>
      </c>
      <c r="B27" s="8">
        <v>6</v>
      </c>
      <c r="C27" s="9">
        <v>1.41</v>
      </c>
      <c r="D27" s="10">
        <v>5.6180190670059744</v>
      </c>
      <c r="E27" s="14"/>
      <c r="F27" s="14"/>
    </row>
    <row r="28" spans="1:6" x14ac:dyDescent="0.25">
      <c r="A28" s="7" t="s">
        <v>7</v>
      </c>
      <c r="B28" s="8">
        <v>11</v>
      </c>
      <c r="C28" s="9" t="s">
        <v>25</v>
      </c>
      <c r="D28" s="10">
        <v>8.9348352716809991</v>
      </c>
      <c r="E28" s="14"/>
      <c r="F28" s="14"/>
    </row>
    <row r="29" spans="1:6" x14ac:dyDescent="0.25">
      <c r="A29" s="7" t="s">
        <v>7</v>
      </c>
      <c r="B29" s="8">
        <v>12</v>
      </c>
      <c r="C29" s="9" t="s">
        <v>25</v>
      </c>
      <c r="D29" s="10">
        <v>5.8872329553892335</v>
      </c>
      <c r="E29" s="14"/>
      <c r="F29" s="14"/>
    </row>
    <row r="30" spans="1:6" x14ac:dyDescent="0.25">
      <c r="A30" s="7" t="s">
        <v>7</v>
      </c>
      <c r="B30" s="8">
        <v>13</v>
      </c>
      <c r="C30" s="9" t="s">
        <v>25</v>
      </c>
      <c r="D30" s="10">
        <v>4.7008975688549572</v>
      </c>
      <c r="E30" s="14"/>
      <c r="F30" s="14"/>
    </row>
    <row r="31" spans="1:6" x14ac:dyDescent="0.25">
      <c r="A31" s="7" t="s">
        <v>7</v>
      </c>
      <c r="B31" s="8">
        <v>21</v>
      </c>
      <c r="C31" s="9" t="s">
        <v>25</v>
      </c>
      <c r="D31" s="10">
        <v>3.2371810161874293</v>
      </c>
      <c r="E31" s="14"/>
      <c r="F31" s="14"/>
    </row>
    <row r="32" spans="1:6" x14ac:dyDescent="0.25">
      <c r="A32" s="7" t="s">
        <v>7</v>
      </c>
      <c r="B32" s="8">
        <v>22</v>
      </c>
      <c r="C32" s="9" t="s">
        <v>25</v>
      </c>
      <c r="D32" s="10">
        <v>3.2155401794120246</v>
      </c>
      <c r="E32" s="14"/>
      <c r="F32" s="14"/>
    </row>
    <row r="33" spans="1:6" x14ac:dyDescent="0.25">
      <c r="A33" s="3" t="s">
        <v>8</v>
      </c>
      <c r="B33" s="4">
        <v>1</v>
      </c>
      <c r="C33" s="5">
        <v>1.4</v>
      </c>
      <c r="D33" s="6">
        <v>5.5388550211869534</v>
      </c>
      <c r="E33" s="14">
        <f>AVERAGE(D33:D42)</f>
        <v>9.5235367937062936</v>
      </c>
      <c r="F33" s="14">
        <f>STDEV(D33:D42)</f>
        <v>9.2781616461702505</v>
      </c>
    </row>
    <row r="34" spans="1:6" x14ac:dyDescent="0.25">
      <c r="A34" s="7" t="s">
        <v>8</v>
      </c>
      <c r="B34" s="8">
        <v>2</v>
      </c>
      <c r="C34" s="9">
        <v>1.33</v>
      </c>
      <c r="D34" s="10">
        <v>4.191540296918399</v>
      </c>
      <c r="E34" s="14"/>
      <c r="F34" s="14"/>
    </row>
    <row r="35" spans="1:6" x14ac:dyDescent="0.25">
      <c r="A35" s="7" t="s">
        <v>8</v>
      </c>
      <c r="B35" s="8">
        <v>4</v>
      </c>
      <c r="C35" s="9">
        <v>1.36</v>
      </c>
      <c r="D35" s="10">
        <v>5.7375988050200935</v>
      </c>
      <c r="E35" s="14"/>
      <c r="F35" s="14"/>
    </row>
    <row r="36" spans="1:6" x14ac:dyDescent="0.25">
      <c r="A36" s="7" t="s">
        <v>8</v>
      </c>
      <c r="B36" s="8">
        <v>5</v>
      </c>
      <c r="C36" s="9">
        <v>1.43</v>
      </c>
      <c r="D36" s="10">
        <v>10.260307354659709</v>
      </c>
      <c r="E36" s="14"/>
      <c r="F36" s="14"/>
    </row>
    <row r="37" spans="1:6" x14ac:dyDescent="0.25">
      <c r="A37" s="7" t="s">
        <v>8</v>
      </c>
      <c r="B37" s="8">
        <v>6</v>
      </c>
      <c r="C37" s="9">
        <v>1.4</v>
      </c>
      <c r="D37" s="10">
        <v>13.959015042690673</v>
      </c>
      <c r="E37" s="14"/>
      <c r="F37" s="14"/>
    </row>
    <row r="38" spans="1:6" x14ac:dyDescent="0.25">
      <c r="A38" s="7" t="s">
        <v>8</v>
      </c>
      <c r="B38" s="8">
        <v>7</v>
      </c>
      <c r="C38" s="9">
        <v>1.46</v>
      </c>
      <c r="D38" s="10">
        <v>4.7911897501797487</v>
      </c>
      <c r="E38" s="14"/>
      <c r="F38" s="14"/>
    </row>
    <row r="39" spans="1:6" x14ac:dyDescent="0.25">
      <c r="A39" s="7" t="s">
        <v>8</v>
      </c>
      <c r="B39" s="8">
        <v>8</v>
      </c>
      <c r="C39" s="9">
        <v>1.44</v>
      </c>
      <c r="D39" s="10">
        <v>5.489692674726605</v>
      </c>
      <c r="E39" s="14"/>
      <c r="F39" s="14"/>
    </row>
    <row r="40" spans="1:6" x14ac:dyDescent="0.25">
      <c r="A40" s="7" t="s">
        <v>8</v>
      </c>
      <c r="B40" s="8">
        <v>9</v>
      </c>
      <c r="C40" s="9">
        <v>1.48</v>
      </c>
      <c r="D40" s="11">
        <v>34.4</v>
      </c>
      <c r="E40" s="14"/>
      <c r="F40" s="14"/>
    </row>
    <row r="41" spans="1:6" x14ac:dyDescent="0.25">
      <c r="A41" s="7" t="s">
        <v>8</v>
      </c>
      <c r="B41" s="8">
        <v>11</v>
      </c>
      <c r="C41" s="9">
        <v>1.34</v>
      </c>
      <c r="D41" s="10">
        <v>3.8619287538004996</v>
      </c>
      <c r="E41" s="14"/>
      <c r="F41" s="14"/>
    </row>
    <row r="42" spans="1:6" x14ac:dyDescent="0.25">
      <c r="A42" s="7" t="s">
        <v>8</v>
      </c>
      <c r="B42" s="8">
        <v>14</v>
      </c>
      <c r="C42" s="9">
        <v>1.33</v>
      </c>
      <c r="D42" s="10">
        <v>7.0052402378802601</v>
      </c>
      <c r="E42" s="14"/>
      <c r="F42" s="14"/>
    </row>
    <row r="43" spans="1:6" x14ac:dyDescent="0.25">
      <c r="A43" s="7" t="s">
        <v>9</v>
      </c>
      <c r="B43" s="8" t="s">
        <v>10</v>
      </c>
      <c r="C43" s="9">
        <v>1.3599999999999999</v>
      </c>
      <c r="D43" s="10">
        <v>5.8681909826969152</v>
      </c>
      <c r="E43" s="14">
        <f>AVERAGE(D43:D52)</f>
        <v>7.3700616266260166</v>
      </c>
      <c r="F43" s="14">
        <f>STDEV(D43:D52)</f>
        <v>3.7979996947526686</v>
      </c>
    </row>
    <row r="44" spans="1:6" x14ac:dyDescent="0.25">
      <c r="A44" s="7" t="s">
        <v>9</v>
      </c>
      <c r="B44" s="8" t="s">
        <v>11</v>
      </c>
      <c r="C44" s="9">
        <v>1.2450000000000001</v>
      </c>
      <c r="D44" s="10">
        <v>12.204652308943523</v>
      </c>
      <c r="E44" s="14"/>
      <c r="F44" s="14"/>
    </row>
    <row r="45" spans="1:6" x14ac:dyDescent="0.25">
      <c r="A45" s="7" t="s">
        <v>9</v>
      </c>
      <c r="B45" s="8">
        <v>5</v>
      </c>
      <c r="C45" s="9">
        <v>1.28</v>
      </c>
      <c r="D45" s="10">
        <v>4.001817765683704</v>
      </c>
      <c r="E45" s="14"/>
      <c r="F45" s="14"/>
    </row>
    <row r="46" spans="1:6" x14ac:dyDescent="0.25">
      <c r="A46" s="7" t="s">
        <v>9</v>
      </c>
      <c r="B46" s="8" t="s">
        <v>12</v>
      </c>
      <c r="C46" s="9">
        <v>1.1549999999999998</v>
      </c>
      <c r="D46" s="10">
        <v>6.7624011382809277</v>
      </c>
      <c r="E46" s="14"/>
      <c r="F46" s="14"/>
    </row>
    <row r="47" spans="1:6" x14ac:dyDescent="0.25">
      <c r="A47" s="7" t="s">
        <v>9</v>
      </c>
      <c r="B47" s="8">
        <v>7</v>
      </c>
      <c r="C47" s="9">
        <v>1.34</v>
      </c>
      <c r="D47" s="10">
        <v>8.5835303603863036</v>
      </c>
      <c r="E47" s="14"/>
      <c r="F47" s="14"/>
    </row>
    <row r="48" spans="1:6" x14ac:dyDescent="0.25">
      <c r="A48" s="3" t="s">
        <v>9</v>
      </c>
      <c r="B48" s="4">
        <v>8</v>
      </c>
      <c r="C48" s="5">
        <v>1.3</v>
      </c>
      <c r="D48" s="6">
        <v>13.361574742986909</v>
      </c>
      <c r="E48" s="14"/>
      <c r="F48" s="14"/>
    </row>
    <row r="49" spans="1:6" x14ac:dyDescent="0.25">
      <c r="A49" s="7" t="s">
        <v>9</v>
      </c>
      <c r="B49" s="8">
        <v>9</v>
      </c>
      <c r="C49" s="9">
        <v>1.34</v>
      </c>
      <c r="D49" s="10">
        <v>5.7467331367758749</v>
      </c>
      <c r="E49" s="14"/>
      <c r="F49" s="14"/>
    </row>
    <row r="50" spans="1:6" x14ac:dyDescent="0.25">
      <c r="A50" s="7" t="s">
        <v>9</v>
      </c>
      <c r="B50" s="8">
        <v>11</v>
      </c>
      <c r="C50" s="9">
        <v>1.36</v>
      </c>
      <c r="D50" s="10">
        <v>11.149206009499089</v>
      </c>
      <c r="E50" s="14"/>
      <c r="F50" s="14"/>
    </row>
    <row r="51" spans="1:6" x14ac:dyDescent="0.25">
      <c r="A51" s="7" t="s">
        <v>9</v>
      </c>
      <c r="B51" s="8" t="s">
        <v>13</v>
      </c>
      <c r="C51" s="9">
        <v>1.2</v>
      </c>
      <c r="D51" s="10">
        <v>3.3225098210069128</v>
      </c>
      <c r="E51" s="14"/>
      <c r="F51" s="14"/>
    </row>
    <row r="52" spans="1:6" x14ac:dyDescent="0.25">
      <c r="A52" s="7" t="s">
        <v>14</v>
      </c>
      <c r="B52" s="8" t="s">
        <v>15</v>
      </c>
      <c r="C52" s="9">
        <v>1.2433333333333332</v>
      </c>
      <c r="D52" s="12">
        <v>2.7</v>
      </c>
      <c r="E52" s="14"/>
      <c r="F52" s="14"/>
    </row>
    <row r="53" spans="1:6" x14ac:dyDescent="0.25">
      <c r="A53" s="3" t="s">
        <v>17</v>
      </c>
      <c r="B53" s="4">
        <v>1</v>
      </c>
      <c r="C53" s="5">
        <v>1.63</v>
      </c>
      <c r="D53" s="6">
        <v>2.53660308596691</v>
      </c>
      <c r="E53" s="15">
        <f>AVERAGE(D53:D62)</f>
        <v>5.4416036027270573</v>
      </c>
      <c r="F53" s="15">
        <f>STDEV(D53:D62)</f>
        <v>3.8138970071365077</v>
      </c>
    </row>
    <row r="54" spans="1:6" x14ac:dyDescent="0.25">
      <c r="A54" s="7" t="s">
        <v>17</v>
      </c>
      <c r="B54" s="8">
        <v>2</v>
      </c>
      <c r="C54" s="9">
        <v>1.51</v>
      </c>
      <c r="D54" s="10">
        <v>3.2161472834937368</v>
      </c>
      <c r="E54" s="14"/>
      <c r="F54" s="14"/>
    </row>
    <row r="55" spans="1:6" x14ac:dyDescent="0.25">
      <c r="A55" s="7" t="s">
        <v>17</v>
      </c>
      <c r="B55" s="8">
        <v>5</v>
      </c>
      <c r="C55" s="9">
        <v>1.58</v>
      </c>
      <c r="D55" s="10">
        <v>3.9730439887475124</v>
      </c>
      <c r="E55" s="14"/>
      <c r="F55" s="14"/>
    </row>
    <row r="56" spans="1:6" x14ac:dyDescent="0.25">
      <c r="A56" s="7" t="s">
        <v>17</v>
      </c>
      <c r="B56" s="8">
        <v>6</v>
      </c>
      <c r="C56" s="9">
        <v>1.48</v>
      </c>
      <c r="D56" s="10">
        <v>2.7819863498992818</v>
      </c>
      <c r="E56" s="14"/>
      <c r="F56" s="14"/>
    </row>
    <row r="57" spans="1:6" x14ac:dyDescent="0.25">
      <c r="A57" s="7" t="s">
        <v>17</v>
      </c>
      <c r="B57" s="8">
        <v>7</v>
      </c>
      <c r="C57" s="9">
        <v>1.68</v>
      </c>
      <c r="D57" s="10">
        <v>9.6455339708228536</v>
      </c>
      <c r="E57" s="14"/>
      <c r="F57" s="14"/>
    </row>
    <row r="58" spans="1:6" x14ac:dyDescent="0.25">
      <c r="A58" s="7" t="s">
        <v>17</v>
      </c>
      <c r="B58" s="8">
        <v>8</v>
      </c>
      <c r="C58" s="9">
        <v>1.5</v>
      </c>
      <c r="D58" s="10">
        <v>3.3260748064730854</v>
      </c>
      <c r="E58" s="14"/>
      <c r="F58" s="14"/>
    </row>
    <row r="59" spans="1:6" x14ac:dyDescent="0.25">
      <c r="A59" s="7" t="s">
        <v>17</v>
      </c>
      <c r="B59" s="8">
        <v>9</v>
      </c>
      <c r="C59" s="9">
        <v>1.56</v>
      </c>
      <c r="D59" s="10">
        <v>4.1621442382275671</v>
      </c>
      <c r="E59" s="14"/>
      <c r="F59" s="14"/>
    </row>
    <row r="60" spans="1:6" x14ac:dyDescent="0.25">
      <c r="A60" s="7" t="s">
        <v>17</v>
      </c>
      <c r="B60" s="8">
        <v>10</v>
      </c>
      <c r="C60" s="9">
        <v>1.62</v>
      </c>
      <c r="D60" s="10">
        <v>3.7515260589418413</v>
      </c>
      <c r="E60" s="14"/>
      <c r="F60" s="14"/>
    </row>
    <row r="61" spans="1:6" x14ac:dyDescent="0.25">
      <c r="A61" s="7" t="s">
        <v>17</v>
      </c>
      <c r="B61" s="8">
        <v>11</v>
      </c>
      <c r="C61" s="9">
        <v>1.51</v>
      </c>
      <c r="D61" s="10">
        <v>6.6229762446977878</v>
      </c>
      <c r="E61" s="14"/>
      <c r="F61" s="14"/>
    </row>
    <row r="62" spans="1:6" x14ac:dyDescent="0.25">
      <c r="A62" s="7" t="s">
        <v>17</v>
      </c>
      <c r="B62" s="8">
        <v>12</v>
      </c>
      <c r="C62" s="9">
        <v>1.5</v>
      </c>
      <c r="D62" s="12">
        <v>14.4</v>
      </c>
      <c r="E62" s="14"/>
      <c r="F62" s="14"/>
    </row>
    <row r="63" spans="1:6" x14ac:dyDescent="0.25">
      <c r="A63" s="7" t="s">
        <v>18</v>
      </c>
      <c r="B63" s="8">
        <v>1</v>
      </c>
      <c r="C63" s="9">
        <v>1.81</v>
      </c>
      <c r="D63" s="10">
        <v>11.911619389816781</v>
      </c>
      <c r="E63" s="14">
        <f>AVERAGE(D63:D72)</f>
        <v>10.882568372143378</v>
      </c>
      <c r="F63" s="14">
        <f>STDEV(D63:D72)</f>
        <v>6.3076189536645773</v>
      </c>
    </row>
    <row r="64" spans="1:6" x14ac:dyDescent="0.25">
      <c r="A64" s="7" t="s">
        <v>18</v>
      </c>
      <c r="B64" s="8">
        <v>2</v>
      </c>
      <c r="C64" s="9">
        <v>1.61</v>
      </c>
      <c r="D64" s="12">
        <v>26.4</v>
      </c>
      <c r="E64" s="14"/>
      <c r="F64" s="14"/>
    </row>
    <row r="65" spans="1:6" x14ac:dyDescent="0.25">
      <c r="A65" s="7" t="s">
        <v>18</v>
      </c>
      <c r="B65" s="8">
        <v>3</v>
      </c>
      <c r="C65" s="9">
        <v>1.46</v>
      </c>
      <c r="D65" s="10">
        <v>7.5945697057525718</v>
      </c>
      <c r="E65" s="14"/>
      <c r="F65" s="14"/>
    </row>
    <row r="66" spans="1:6" x14ac:dyDescent="0.25">
      <c r="A66" s="7" t="s">
        <v>18</v>
      </c>
      <c r="B66" s="8">
        <v>4</v>
      </c>
      <c r="C66" s="9">
        <v>1.51</v>
      </c>
      <c r="D66" s="10">
        <v>12.113501166078622</v>
      </c>
      <c r="E66" s="14"/>
      <c r="F66" s="14"/>
    </row>
    <row r="67" spans="1:6" x14ac:dyDescent="0.25">
      <c r="A67" s="7" t="s">
        <v>18</v>
      </c>
      <c r="B67" s="8">
        <v>5</v>
      </c>
      <c r="C67" s="9">
        <v>1.74</v>
      </c>
      <c r="D67" s="10">
        <v>7.0319614541632935</v>
      </c>
      <c r="E67" s="14"/>
      <c r="F67" s="14"/>
    </row>
    <row r="68" spans="1:6" x14ac:dyDescent="0.25">
      <c r="A68" s="3" t="s">
        <v>18</v>
      </c>
      <c r="B68" s="4">
        <v>6</v>
      </c>
      <c r="C68" s="5">
        <v>1.68</v>
      </c>
      <c r="D68" s="6">
        <v>8.3830678912776246</v>
      </c>
      <c r="E68" s="14"/>
      <c r="F68" s="14"/>
    </row>
    <row r="69" spans="1:6" x14ac:dyDescent="0.25">
      <c r="A69" s="7" t="s">
        <v>18</v>
      </c>
      <c r="B69" s="8">
        <v>7</v>
      </c>
      <c r="C69" s="9">
        <v>1.61</v>
      </c>
      <c r="D69" s="10">
        <v>8.6470644489999398</v>
      </c>
      <c r="E69" s="14"/>
      <c r="F69" s="14"/>
    </row>
    <row r="70" spans="1:6" x14ac:dyDescent="0.25">
      <c r="A70" s="7" t="s">
        <v>18</v>
      </c>
      <c r="B70" s="8">
        <v>8</v>
      </c>
      <c r="C70" s="9">
        <v>1.64</v>
      </c>
      <c r="D70" s="10">
        <v>6.2738030752761862</v>
      </c>
      <c r="E70" s="14"/>
      <c r="F70" s="14"/>
    </row>
    <row r="71" spans="1:6" x14ac:dyDescent="0.25">
      <c r="A71" s="7" t="s">
        <v>18</v>
      </c>
      <c r="B71" s="8">
        <v>9</v>
      </c>
      <c r="C71" s="9">
        <v>1.52</v>
      </c>
      <c r="D71" s="10">
        <v>4.9554974361570503</v>
      </c>
      <c r="E71" s="14"/>
      <c r="F71" s="14"/>
    </row>
    <row r="72" spans="1:6" x14ac:dyDescent="0.25">
      <c r="A72" s="7" t="s">
        <v>18</v>
      </c>
      <c r="B72" s="8">
        <v>10</v>
      </c>
      <c r="C72" s="9">
        <v>1.51</v>
      </c>
      <c r="D72" s="10">
        <v>15.514599153911734</v>
      </c>
      <c r="E72" s="14"/>
      <c r="F72" s="14"/>
    </row>
    <row r="73" spans="1:6" x14ac:dyDescent="0.25">
      <c r="A73" s="7" t="s">
        <v>19</v>
      </c>
      <c r="B73" s="8">
        <v>1</v>
      </c>
      <c r="C73" s="9">
        <v>1.8</v>
      </c>
      <c r="D73" s="10">
        <v>22.556380824887196</v>
      </c>
      <c r="E73" s="14">
        <f>AVERAGE(D73:D82)</f>
        <v>12.121805247478681</v>
      </c>
      <c r="F73" s="14">
        <f>STDEV(D73:D82)</f>
        <v>6.0951737194406128</v>
      </c>
    </row>
    <row r="74" spans="1:6" x14ac:dyDescent="0.25">
      <c r="A74" s="7" t="s">
        <v>19</v>
      </c>
      <c r="B74" s="8">
        <v>2</v>
      </c>
      <c r="C74" s="9">
        <v>1.9</v>
      </c>
      <c r="D74" s="10">
        <v>7.8178866743781219</v>
      </c>
      <c r="E74" s="14"/>
      <c r="F74" s="14"/>
    </row>
    <row r="75" spans="1:6" x14ac:dyDescent="0.25">
      <c r="A75" s="7" t="s">
        <v>19</v>
      </c>
      <c r="B75" s="8">
        <v>3</v>
      </c>
      <c r="C75" s="9">
        <v>1.91</v>
      </c>
      <c r="D75" s="10">
        <v>15.567404150964812</v>
      </c>
      <c r="E75" s="14"/>
      <c r="F75" s="14"/>
    </row>
    <row r="76" spans="1:6" x14ac:dyDescent="0.25">
      <c r="A76" s="7" t="s">
        <v>19</v>
      </c>
      <c r="B76" s="8">
        <v>4</v>
      </c>
      <c r="C76" s="9">
        <v>1.84</v>
      </c>
      <c r="D76" s="10">
        <v>13.222255126366496</v>
      </c>
      <c r="E76" s="14"/>
      <c r="F76" s="14"/>
    </row>
    <row r="77" spans="1:6" x14ac:dyDescent="0.25">
      <c r="A77" s="7" t="s">
        <v>19</v>
      </c>
      <c r="B77" s="8">
        <v>5</v>
      </c>
      <c r="C77" s="9">
        <v>1.91</v>
      </c>
      <c r="D77" s="10">
        <v>8.4307166367249771</v>
      </c>
      <c r="E77" s="14"/>
      <c r="F77" s="14"/>
    </row>
    <row r="78" spans="1:6" x14ac:dyDescent="0.25">
      <c r="A78" s="7" t="s">
        <v>19</v>
      </c>
      <c r="B78" s="8">
        <v>6</v>
      </c>
      <c r="C78" s="9">
        <v>1.92</v>
      </c>
      <c r="D78" s="10">
        <v>6.2262710379537616</v>
      </c>
      <c r="E78" s="14"/>
      <c r="F78" s="14"/>
    </row>
    <row r="79" spans="1:6" x14ac:dyDescent="0.25">
      <c r="A79" s="7" t="s">
        <v>19</v>
      </c>
      <c r="B79" s="8">
        <v>7</v>
      </c>
      <c r="C79" s="9">
        <v>1.66</v>
      </c>
      <c r="D79" s="10">
        <v>21.45506316761508</v>
      </c>
      <c r="E79" s="14"/>
      <c r="F79" s="14"/>
    </row>
    <row r="80" spans="1:6" x14ac:dyDescent="0.25">
      <c r="A80" s="7" t="s">
        <v>19</v>
      </c>
      <c r="B80" s="8">
        <v>8</v>
      </c>
      <c r="C80" s="9">
        <v>1.92</v>
      </c>
      <c r="D80" s="10">
        <v>11.844152117224384</v>
      </c>
      <c r="E80" s="14"/>
      <c r="F80" s="14"/>
    </row>
    <row r="81" spans="1:6" x14ac:dyDescent="0.25">
      <c r="A81" s="7" t="s">
        <v>19</v>
      </c>
      <c r="B81" s="8">
        <v>9</v>
      </c>
      <c r="C81" s="9">
        <v>1.8</v>
      </c>
      <c r="D81" s="10">
        <v>8.8979227386719799</v>
      </c>
      <c r="E81" s="14"/>
      <c r="F81" s="14"/>
    </row>
    <row r="82" spans="1:6" x14ac:dyDescent="0.25">
      <c r="A82" s="7" t="s">
        <v>19</v>
      </c>
      <c r="B82" s="8">
        <v>10</v>
      </c>
      <c r="C82" s="9">
        <v>1.86</v>
      </c>
      <c r="D82" s="12">
        <v>5.2</v>
      </c>
      <c r="E82" s="14"/>
      <c r="F82" s="14"/>
    </row>
    <row r="83" spans="1:6" x14ac:dyDescent="0.25">
      <c r="A83" s="3" t="s">
        <v>20</v>
      </c>
      <c r="B83" s="4">
        <v>1</v>
      </c>
      <c r="C83" s="5">
        <v>1.69</v>
      </c>
      <c r="D83" s="13">
        <v>26.5</v>
      </c>
      <c r="E83" s="14">
        <f>AVERAGE(D83:D92)</f>
        <v>8.8417252937857533</v>
      </c>
      <c r="F83" s="14">
        <f>STDEV(D83:D92)</f>
        <v>6.7277401318306387</v>
      </c>
    </row>
    <row r="84" spans="1:6" x14ac:dyDescent="0.25">
      <c r="A84" s="7" t="s">
        <v>20</v>
      </c>
      <c r="B84" s="8">
        <v>2</v>
      </c>
      <c r="C84" s="9">
        <v>1.58</v>
      </c>
      <c r="D84" s="10">
        <v>8.8378974897379674</v>
      </c>
      <c r="E84" s="14"/>
      <c r="F84" s="14"/>
    </row>
    <row r="85" spans="1:6" x14ac:dyDescent="0.25">
      <c r="A85" s="7" t="s">
        <v>20</v>
      </c>
      <c r="B85" s="8">
        <v>3</v>
      </c>
      <c r="C85" s="9">
        <v>1.59</v>
      </c>
      <c r="D85" s="10">
        <v>11.349763321074718</v>
      </c>
      <c r="E85" s="14"/>
      <c r="F85" s="14"/>
    </row>
    <row r="86" spans="1:6" x14ac:dyDescent="0.25">
      <c r="A86" s="7" t="s">
        <v>20</v>
      </c>
      <c r="B86" s="8">
        <v>4</v>
      </c>
      <c r="C86" s="9">
        <v>1.58</v>
      </c>
      <c r="D86" s="10">
        <v>9.5744129183991085</v>
      </c>
      <c r="E86" s="14"/>
      <c r="F86" s="14"/>
    </row>
    <row r="87" spans="1:6" x14ac:dyDescent="0.25">
      <c r="A87" s="7" t="s">
        <v>20</v>
      </c>
      <c r="B87" s="8">
        <v>5</v>
      </c>
      <c r="C87" s="9">
        <v>1.56</v>
      </c>
      <c r="D87" s="10">
        <v>3.7150107269047457</v>
      </c>
      <c r="E87" s="14"/>
      <c r="F87" s="14"/>
    </row>
    <row r="88" spans="1:6" x14ac:dyDescent="0.25">
      <c r="A88" s="7" t="s">
        <v>20</v>
      </c>
      <c r="B88" s="8">
        <v>6</v>
      </c>
      <c r="C88" s="9">
        <v>1.49</v>
      </c>
      <c r="D88" s="10">
        <v>5.2377834862319821</v>
      </c>
      <c r="E88" s="14"/>
      <c r="F88" s="14"/>
    </row>
    <row r="89" spans="1:6" x14ac:dyDescent="0.25">
      <c r="A89" s="7" t="s">
        <v>20</v>
      </c>
      <c r="B89" s="8">
        <v>7</v>
      </c>
      <c r="C89" s="9">
        <v>1.6</v>
      </c>
      <c r="D89" s="10">
        <v>8.7580359828599761</v>
      </c>
      <c r="E89" s="14"/>
      <c r="F89" s="14"/>
    </row>
    <row r="90" spans="1:6" x14ac:dyDescent="0.25">
      <c r="A90" s="7" t="s">
        <v>20</v>
      </c>
      <c r="B90" s="8">
        <v>8</v>
      </c>
      <c r="C90" s="9">
        <v>1.51</v>
      </c>
      <c r="D90" s="10">
        <v>5.3004715788536574</v>
      </c>
      <c r="E90" s="14"/>
      <c r="F90" s="14"/>
    </row>
    <row r="91" spans="1:6" x14ac:dyDescent="0.25">
      <c r="A91" s="7" t="s">
        <v>20</v>
      </c>
      <c r="B91" s="8">
        <v>9</v>
      </c>
      <c r="C91" s="9">
        <v>1.48</v>
      </c>
      <c r="D91" s="10">
        <v>5.0406518370830096</v>
      </c>
      <c r="E91" s="14"/>
      <c r="F91" s="14"/>
    </row>
    <row r="92" spans="1:6" x14ac:dyDescent="0.25">
      <c r="A92" s="7" t="s">
        <v>20</v>
      </c>
      <c r="B92" s="8">
        <v>10</v>
      </c>
      <c r="C92" s="9">
        <v>1.49</v>
      </c>
      <c r="D92" s="10">
        <v>4.1032255967123676</v>
      </c>
      <c r="E92" s="14"/>
      <c r="F92" s="14"/>
    </row>
  </sheetData>
  <mergeCells count="19">
    <mergeCell ref="A1:H1"/>
    <mergeCell ref="E63:E72"/>
    <mergeCell ref="F63:F72"/>
    <mergeCell ref="E73:E82"/>
    <mergeCell ref="F73:F82"/>
    <mergeCell ref="E3:E12"/>
    <mergeCell ref="F3:F12"/>
    <mergeCell ref="E13:E22"/>
    <mergeCell ref="F13:F22"/>
    <mergeCell ref="E23:E32"/>
    <mergeCell ref="F23:F32"/>
    <mergeCell ref="E83:E92"/>
    <mergeCell ref="F83:F92"/>
    <mergeCell ref="E33:E42"/>
    <mergeCell ref="F33:F42"/>
    <mergeCell ref="E43:E52"/>
    <mergeCell ref="F43:F52"/>
    <mergeCell ref="E53:E62"/>
    <mergeCell ref="F53:F6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abSelected="1" workbookViewId="0">
      <selection activeCell="G7" sqref="G7"/>
    </sheetView>
  </sheetViews>
  <sheetFormatPr defaultRowHeight="15" x14ac:dyDescent="0.25"/>
  <sheetData>
    <row r="1" spans="1:5" x14ac:dyDescent="0.25">
      <c r="A1" t="s">
        <v>27</v>
      </c>
    </row>
    <row r="2" spans="1:5" ht="45.75" thickBot="1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</row>
    <row r="3" spans="1:5" x14ac:dyDescent="0.25">
      <c r="A3" s="3" t="s">
        <v>17</v>
      </c>
      <c r="B3" s="4">
        <v>1</v>
      </c>
      <c r="C3" s="6">
        <v>39.684262161036422</v>
      </c>
      <c r="D3" s="15">
        <f>AVERAGE(C3:C5)</f>
        <v>35.557575849074937</v>
      </c>
      <c r="E3" s="15">
        <f>STDEV(C3:C5)</f>
        <v>17.613012717060769</v>
      </c>
    </row>
    <row r="4" spans="1:5" x14ac:dyDescent="0.25">
      <c r="A4" s="7" t="s">
        <v>17</v>
      </c>
      <c r="B4" s="8">
        <v>2</v>
      </c>
      <c r="C4" s="10">
        <v>50.740857349337702</v>
      </c>
      <c r="D4" s="14"/>
      <c r="E4" s="14"/>
    </row>
    <row r="5" spans="1:5" x14ac:dyDescent="0.25">
      <c r="A5" s="7" t="s">
        <v>17</v>
      </c>
      <c r="B5" s="8">
        <v>3</v>
      </c>
      <c r="C5" s="10">
        <v>16.247608036850686</v>
      </c>
      <c r="D5" s="14"/>
      <c r="E5" s="14"/>
    </row>
    <row r="6" spans="1:5" x14ac:dyDescent="0.25">
      <c r="A6" s="7" t="s">
        <v>21</v>
      </c>
      <c r="B6" s="8">
        <v>1</v>
      </c>
      <c r="C6" s="10">
        <v>21.601341099439072</v>
      </c>
      <c r="D6" s="14">
        <f>AVERAGE(C6:C10)</f>
        <v>21.437259172842079</v>
      </c>
      <c r="E6" s="14">
        <f>STDEV(C6:C10)</f>
        <v>2.5261299802073953</v>
      </c>
    </row>
    <row r="7" spans="1:5" x14ac:dyDescent="0.25">
      <c r="A7" s="7" t="s">
        <v>21</v>
      </c>
      <c r="B7" s="8">
        <v>2</v>
      </c>
      <c r="C7" s="10">
        <v>24.73164232551802</v>
      </c>
      <c r="D7" s="14"/>
      <c r="E7" s="14"/>
    </row>
    <row r="8" spans="1:5" x14ac:dyDescent="0.25">
      <c r="A8" s="7" t="s">
        <v>21</v>
      </c>
      <c r="B8" s="8">
        <v>3</v>
      </c>
      <c r="C8" s="10">
        <v>21.797319180645459</v>
      </c>
      <c r="D8" s="14"/>
      <c r="E8" s="14"/>
    </row>
    <row r="9" spans="1:5" x14ac:dyDescent="0.25">
      <c r="A9" s="7" t="s">
        <v>21</v>
      </c>
      <c r="B9" s="8">
        <v>5</v>
      </c>
      <c r="C9" s="10">
        <v>17.627307630176865</v>
      </c>
      <c r="D9" s="14"/>
      <c r="E9" s="14"/>
    </row>
    <row r="10" spans="1:5" x14ac:dyDescent="0.25">
      <c r="A10" s="7" t="s">
        <v>21</v>
      </c>
      <c r="B10" s="8">
        <v>6</v>
      </c>
      <c r="C10" s="10">
        <v>21.428685628430969</v>
      </c>
      <c r="D10" s="14"/>
      <c r="E10" s="14"/>
    </row>
    <row r="11" spans="1:5" x14ac:dyDescent="0.25">
      <c r="A11" s="7" t="s">
        <v>19</v>
      </c>
      <c r="B11" s="8">
        <v>1</v>
      </c>
      <c r="C11" s="10">
        <v>24.002050397582604</v>
      </c>
      <c r="D11" s="14">
        <f>AVERAGE(C11:C16)</f>
        <v>28.518441893688191</v>
      </c>
      <c r="E11" s="14">
        <f>STDEV(C11:C16)</f>
        <v>4.7032094226544006</v>
      </c>
    </row>
    <row r="12" spans="1:5" x14ac:dyDescent="0.25">
      <c r="A12" s="7" t="s">
        <v>19</v>
      </c>
      <c r="B12" s="8">
        <v>2</v>
      </c>
      <c r="C12" s="10">
        <v>32.153453975619215</v>
      </c>
      <c r="D12" s="14"/>
      <c r="E12" s="14"/>
    </row>
    <row r="13" spans="1:5" x14ac:dyDescent="0.25">
      <c r="A13" s="7" t="s">
        <v>19</v>
      </c>
      <c r="B13" s="8">
        <v>3</v>
      </c>
      <c r="C13" s="10">
        <v>30.389507230860051</v>
      </c>
      <c r="D13" s="14"/>
      <c r="E13" s="14"/>
    </row>
    <row r="14" spans="1:5" x14ac:dyDescent="0.25">
      <c r="A14" s="7" t="s">
        <v>19</v>
      </c>
      <c r="B14" s="8">
        <v>4</v>
      </c>
      <c r="C14" s="10">
        <v>35.072532682454366</v>
      </c>
      <c r="D14" s="14"/>
      <c r="E14" s="14"/>
    </row>
    <row r="15" spans="1:5" x14ac:dyDescent="0.25">
      <c r="A15" s="7" t="s">
        <v>19</v>
      </c>
      <c r="B15" s="8">
        <v>5</v>
      </c>
      <c r="C15" s="10">
        <v>25.76599315912274</v>
      </c>
      <c r="D15" s="14"/>
      <c r="E15" s="14"/>
    </row>
    <row r="16" spans="1:5" x14ac:dyDescent="0.25">
      <c r="A16" s="7" t="s">
        <v>19</v>
      </c>
      <c r="B16" s="8">
        <v>6</v>
      </c>
      <c r="C16" s="10">
        <v>23.727113916490154</v>
      </c>
      <c r="D16" s="14"/>
      <c r="E16" s="14"/>
    </row>
    <row r="17" spans="1:5" x14ac:dyDescent="0.25">
      <c r="A17" s="3" t="s">
        <v>22</v>
      </c>
      <c r="B17" s="4">
        <v>1</v>
      </c>
      <c r="C17" s="6">
        <v>30.231513523365308</v>
      </c>
      <c r="D17" s="15">
        <f>AVERAGE(C17:C20)</f>
        <v>30.869366277656511</v>
      </c>
      <c r="E17" s="15">
        <f>STDEV(C17:C20)</f>
        <v>2.3065545076639338</v>
      </c>
    </row>
    <row r="18" spans="1:5" x14ac:dyDescent="0.25">
      <c r="A18" s="7" t="s">
        <v>22</v>
      </c>
      <c r="B18" s="8">
        <v>2</v>
      </c>
      <c r="C18" s="10">
        <v>29.773075566016701</v>
      </c>
      <c r="D18" s="14"/>
      <c r="E18" s="14"/>
    </row>
    <row r="19" spans="1:5" x14ac:dyDescent="0.25">
      <c r="A19" s="7" t="s">
        <v>22</v>
      </c>
      <c r="B19" s="8">
        <v>3</v>
      </c>
      <c r="C19" s="10">
        <v>29.201852753654489</v>
      </c>
      <c r="D19" s="14"/>
      <c r="E19" s="14"/>
    </row>
    <row r="20" spans="1:5" x14ac:dyDescent="0.25">
      <c r="A20" s="7" t="s">
        <v>22</v>
      </c>
      <c r="B20" s="8">
        <v>4</v>
      </c>
      <c r="C20" s="10">
        <v>34.271023267589534</v>
      </c>
      <c r="D20" s="14"/>
      <c r="E20" s="14"/>
    </row>
    <row r="21" spans="1:5" x14ac:dyDescent="0.25">
      <c r="A21" s="7" t="s">
        <v>23</v>
      </c>
      <c r="B21" s="8">
        <v>1</v>
      </c>
      <c r="C21" s="10">
        <v>42.758389925576239</v>
      </c>
      <c r="D21" s="14">
        <f>AVERAGE(C21:C23)</f>
        <v>43.835411107509856</v>
      </c>
      <c r="E21" s="14">
        <f>STDEV(C21:C23)</f>
        <v>4.1205302357884301</v>
      </c>
    </row>
    <row r="22" spans="1:5" x14ac:dyDescent="0.25">
      <c r="A22" s="7" t="s">
        <v>23</v>
      </c>
      <c r="B22" s="8">
        <v>2</v>
      </c>
      <c r="C22" s="10">
        <v>48.387497218420997</v>
      </c>
      <c r="D22" s="14"/>
      <c r="E22" s="14"/>
    </row>
    <row r="23" spans="1:5" x14ac:dyDescent="0.25">
      <c r="A23" s="7" t="s">
        <v>23</v>
      </c>
      <c r="B23" s="8">
        <v>3</v>
      </c>
      <c r="C23" s="10">
        <v>40.360346178532339</v>
      </c>
      <c r="D23" s="14"/>
      <c r="E23" s="14"/>
    </row>
    <row r="24" spans="1:5" x14ac:dyDescent="0.25">
      <c r="A24" s="7" t="s">
        <v>24</v>
      </c>
      <c r="B24" s="8">
        <v>1</v>
      </c>
      <c r="C24" s="10">
        <v>35.681368365267147</v>
      </c>
      <c r="D24" s="14">
        <f>AVERAGE(C24:C28)</f>
        <v>36.081043533751668</v>
      </c>
      <c r="E24" s="14">
        <f>STDEV(C24:C28)</f>
        <v>6.3643351024991146</v>
      </c>
    </row>
    <row r="25" spans="1:5" x14ac:dyDescent="0.25">
      <c r="A25" s="7" t="s">
        <v>24</v>
      </c>
      <c r="B25" s="8">
        <v>2</v>
      </c>
      <c r="C25" s="10">
        <v>35.59960908551632</v>
      </c>
      <c r="D25" s="14"/>
      <c r="E25" s="14"/>
    </row>
    <row r="26" spans="1:5" x14ac:dyDescent="0.25">
      <c r="A26" s="7" t="s">
        <v>24</v>
      </c>
      <c r="B26" s="8">
        <v>3</v>
      </c>
      <c r="C26" s="10">
        <v>40.250569939476073</v>
      </c>
      <c r="D26" s="14"/>
      <c r="E26" s="14"/>
    </row>
    <row r="27" spans="1:5" x14ac:dyDescent="0.25">
      <c r="A27" s="7" t="s">
        <v>24</v>
      </c>
      <c r="B27" s="8">
        <v>4</v>
      </c>
      <c r="C27" s="10">
        <v>26.105096638725637</v>
      </c>
      <c r="D27" s="14"/>
      <c r="E27" s="14"/>
    </row>
    <row r="28" spans="1:5" x14ac:dyDescent="0.25">
      <c r="A28" s="7" t="s">
        <v>24</v>
      </c>
      <c r="B28" s="8">
        <v>5</v>
      </c>
      <c r="C28" s="10">
        <v>42.768573639773173</v>
      </c>
      <c r="D28" s="14"/>
      <c r="E28" s="14"/>
    </row>
  </sheetData>
  <mergeCells count="12">
    <mergeCell ref="D3:D5"/>
    <mergeCell ref="E3:E5"/>
    <mergeCell ref="D6:D10"/>
    <mergeCell ref="E6:E10"/>
    <mergeCell ref="D11:D16"/>
    <mergeCell ref="E11:E16"/>
    <mergeCell ref="D17:D20"/>
    <mergeCell ref="E17:E20"/>
    <mergeCell ref="D21:D23"/>
    <mergeCell ref="E21:E23"/>
    <mergeCell ref="D24:D28"/>
    <mergeCell ref="E24:E2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Limecola balthica</vt:lpstr>
      <vt:lpstr>Amphipoda</vt:lpstr>
    </vt:vector>
  </TitlesOfParts>
  <Company>Tallinn University of Technology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Natalja Kolesova</dc:creator>
  <cp:lastModifiedBy>Natalja Kolesova</cp:lastModifiedBy>
  <dcterms:created xsi:type="dcterms:W3CDTF">2022-09-29T07:52:33Z</dcterms:created>
  <dcterms:modified xsi:type="dcterms:W3CDTF">2022-09-30T09:06:25Z</dcterms:modified>
</cp:coreProperties>
</file>