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https://d.docs.live.net/05d0ad74c740a3de/1. Kalapääsud/Pidula/1. Teostamine/VMT-d/VMT-9/"/>
    </mc:Choice>
  </mc:AlternateContent>
  <bookViews>
    <workbookView xWindow="0" yWindow="0" windowWidth="20490" windowHeight="7755" tabRatio="597" firstSheet="3"/>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G20" i="13" l="1"/>
  <c r="F16" i="13" l="1"/>
  <c r="C16" i="13"/>
  <c r="F5" i="13" l="1"/>
  <c r="E11" i="14" l="1"/>
  <c r="D11" i="14"/>
  <c r="C11" i="14"/>
  <c r="B11" i="14"/>
  <c r="H16" i="13"/>
  <c r="G16" i="13"/>
  <c r="E16" i="13"/>
  <c r="D16" i="13"/>
</calcChain>
</file>

<file path=xl/sharedStrings.xml><?xml version="1.0" encoding="utf-8"?>
<sst xmlns="http://schemas.openxmlformats.org/spreadsheetml/2006/main" count="185" uniqueCount="170">
  <si>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</si>
  <si>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</si>
  <si>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</si>
  <si>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</si>
  <si>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</si>
  <si>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</si>
  <si>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</si>
  <si>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</si>
  <si>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</si>
  <si>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</si>
  <si>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</si>
  <si>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</si>
  <si>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</si>
  <si>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</si>
  <si>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</si>
  <si>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</si>
  <si>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</si>
  <si>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</si>
  <si>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</si>
  <si>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</si>
  <si>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</si>
  <si>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</si>
  <si>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</si>
  <si>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</si>
  <si>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</si>
  <si>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</si>
  <si>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</si>
  <si>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</si>
  <si>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</si>
  <si>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</si>
  <si>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</si>
  <si>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</si>
  <si>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</si>
  <si>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</si>
  <si>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</si>
  <si>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</si>
  <si>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</si>
  <si>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</si>
  <si>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</si>
  <si>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</si>
  <si>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</si>
  <si>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</si>
  <si>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</si>
  <si>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</si>
  <si>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</si>
  <si>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</si>
  <si>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</si>
  <si>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</si>
  <si>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</si>
  <si>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</si>
  <si>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</si>
  <si>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</si>
  <si>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</si>
  <si>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</si>
  <si>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</si>
  <si>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</si>
  <si>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</si>
  <si>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</si>
  <si>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</si>
  <si>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</si>
  <si>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</si>
  <si>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</si>
  <si>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</si>
  <si>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</si>
  <si>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</si>
  <si>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</si>
  <si>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</si>
  <si>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</si>
  <si>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</si>
  <si>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</si>
  <si>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</si>
  <si>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</si>
  <si>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</si>
  <si>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</si>
  <si>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</si>
  <si>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</si>
  <si>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</si>
  <si>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</si>
  <si>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</si>
  <si>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</si>
  <si>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</si>
  <si>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</si>
  <si>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</si>
  <si>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</si>
  <si>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</si>
  <si>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</si>
  <si>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</si>
  <si>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</si>
  <si>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</si>
  <si>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</si>
  <si>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</si>
  <si>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</si>
  <si>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</si>
  <si>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Pidula oja kalapääsude rajamine</t>
  </si>
  <si>
    <t>2.1.1001.14-0072</t>
  </si>
  <si>
    <t>MTÜ Salmo Kalapääs</t>
  </si>
  <si>
    <t>Risto Oitmaa, juhatuse liige</t>
  </si>
  <si>
    <t>Asula 3, Tallinn 11312</t>
  </si>
  <si>
    <t>Risto Oitmaa, 527 6600, risto.oitmaa@gmail.com</t>
  </si>
  <si>
    <t>29.05.2014 - 31.12.15</t>
  </si>
  <si>
    <t>Ei kohaldu</t>
  </si>
  <si>
    <t>Hange - eelprojekt, eelhinnang, sh eksperarvamus</t>
  </si>
  <si>
    <t>projekti ettevalmistus</t>
  </si>
  <si>
    <t>Hange - projektijuhtimisteenus</t>
  </si>
  <si>
    <t>Ühishange - projekteerimine ja ehitus</t>
  </si>
  <si>
    <t>Projekteerimistööd</t>
  </si>
  <si>
    <t>Hange - omanikujärelevalve</t>
  </si>
  <si>
    <t>Ehitustööde ja omanikujärelevalve teostamine</t>
  </si>
  <si>
    <t>Kasutusjuhendite ja -lubade vormistamine</t>
  </si>
  <si>
    <t>01.01.14 - 16.01.14</t>
  </si>
  <si>
    <t>10.01.14 - 20.01.14</t>
  </si>
  <si>
    <t>01.04.14 - 01.05.14</t>
  </si>
  <si>
    <t>01.06.14 - 01.07.14</t>
  </si>
  <si>
    <t>01.08.14 - 01.10.14</t>
  </si>
  <si>
    <t>01.07.14 - 01.08.14</t>
  </si>
  <si>
    <t>01.07.15 - 30.09.15</t>
  </si>
  <si>
    <t>01.10.15 - 30.12.15</t>
  </si>
  <si>
    <t>18.08.14 - 05.09.14</t>
  </si>
  <si>
    <t>20.10.2014 - 18.12.2014</t>
  </si>
  <si>
    <t>18.12.2014 - 09.07.2015</t>
  </si>
  <si>
    <t xml:space="preserve">1.) Kõikide hangete teostamise aeg nihkus edasi seoses sellega, et TRO tehti alles 29.05.2014. 2.)Projekteerimistööd lõppesid hiljem, sest algselt venis projekti kooskõlastamine Kihelkonna Vallavalitsuses ja siis saadeti projekt Keskkonnaametile kooskõlastamisele, kust nõuti projekti täiendamist. Ehitusluba väljastati alles pärast projekti täiendamist ja Keskkonnaameti kooskõlastuse saamist. </t>
  </si>
  <si>
    <t>01.12.14 - 18.12.14</t>
  </si>
  <si>
    <t>01.10.15 - 30.10.15</t>
  </si>
  <si>
    <t>26.01.2015 nr 1-25/11</t>
  </si>
  <si>
    <t>Vähendati abikõlbulikke kulusid vastavalt tegelikule vajadusele</t>
  </si>
  <si>
    <t>Projecting OÜ</t>
  </si>
  <si>
    <t>Kivikaru OÜ</t>
  </si>
  <si>
    <t>Oravapoisid OÜ</t>
  </si>
  <si>
    <t>Eelhinnang, sh eksperthinnang</t>
  </si>
  <si>
    <t>Maves AS</t>
  </si>
  <si>
    <t>Projekteerimisbüroo Maa ja Vesi AS</t>
  </si>
  <si>
    <t>Eelprojekt, sh topoalus</t>
  </si>
  <si>
    <t>Projektijuhtimine</t>
  </si>
  <si>
    <t>Omanikujärelevalve</t>
  </si>
  <si>
    <t>Projekteerimine</t>
  </si>
  <si>
    <t>nr 1409051</t>
  </si>
  <si>
    <t>x</t>
  </si>
  <si>
    <t>Tallinn, 18.12.2014</t>
  </si>
  <si>
    <t>141812-1</t>
  </si>
  <si>
    <t>Ehitustööd</t>
  </si>
  <si>
    <t>Ehitustööd ja projekteerimine, sh</t>
  </si>
  <si>
    <t xml:space="preserve">Taotluses ja TRO-s on arvestatud eelprojekti kuluks 6204 eurot, aga tegelik kulu oli 5040 eurot. </t>
  </si>
  <si>
    <t xml:space="preserve">Rajatavate kalapääsude arv (tk) </t>
  </si>
  <si>
    <t>Eemaldatud paisuvared jõesängist (tk)</t>
  </si>
  <si>
    <t>Rekonstrueeritavate truupide arv (tk)</t>
  </si>
  <si>
    <t>Pidula oja ühe paisu likviteerimine, ühe kalapääsu rajamine ja ühe truubi rekonstrueerimine</t>
  </si>
  <si>
    <t>Paraneb Pidula ökoloogiline seisund - Tagatakse kaladele rändetingimused</t>
  </si>
  <si>
    <t>Kalade rändetingimus tagatud, jõe seisund parandatud</t>
  </si>
  <si>
    <t>Kõik taotluses toodud väljundid on tänaseks saavutatud. Kalastikuekspert on andnud kalapääsude teostusele ja toimimisele positiivse hinnangu, vt Ökokonsult OÜ töö "Pidula oja (Veskijõe) kalapääsude ehituslik teostus ekspertarvamus".</t>
  </si>
  <si>
    <t>Projekti eesmärk on saavutatud, vt Ökokonsult OÜ töö "Pidula oja (Veskijõe) kalapääsude ehituslik teostus ekspertarvamus".</t>
  </si>
  <si>
    <t>(  X ) keskkonnahoidu toetav</t>
  </si>
  <si>
    <t>Paranes jõe ökoloogiline seisund</t>
  </si>
  <si>
    <t>(  X  ) projekt ei mõjuta ebavõrdsust/võrdseid võimalusi ehk sellel on neutraalne mõju</t>
  </si>
  <si>
    <t>(  X  ) neutraalne</t>
  </si>
  <si>
    <t>(   X ) neutraalne</t>
  </si>
  <si>
    <t>(  X   ) neutraalne</t>
  </si>
  <si>
    <t>Puuduvad</t>
  </si>
  <si>
    <t>Toetuse andmise eesmärk oli vooluveekogude ökoloogilise seisundi või ökoloogilise potentsiaali parandamine. Pidula ojal paikneva kahe Pidula paisregulaatori ja ühe truubi avamisel kalade liikumiseks paranes oja ökoloogiline seisund. Rändeteede avamine parandab kalastiku seisundit kogu Pidula oja ulatuses. Pidul ojal oli kalapääsu rajamine kohustuslik vastavalt looduskaitse- ja veeseadusele ning Pidula oja kalastiku seisundi parandamine on kooskõlas Veepoliitika Raamdirektiiviga ja Veeseadusega. Lääne - Eesti Veemajanduskava kohaselt on oja seisundiklass kogu ulatuses hea ja 2015. aasta eesmärgiks on märgitud samuti seisundiklass hea. Käesolevas projektis kavandatav tegevus aitab kaasa Pidula oja hea seisundiklassi säilitamisele.</t>
  </si>
  <si>
    <t>Esitatud</t>
  </si>
  <si>
    <t>Risto Oitmaa</t>
  </si>
  <si>
    <t>Juhatuse liige</t>
  </si>
  <si>
    <t xml:space="preserve">Ehitustööde käigus paigaldati struktuuritoetuste logoga ehitusplakat, pärast ehitustöid paigaldati tänutahvel, vt fotod. Eelprojekti ja tööprojekti tiitellehtedel on viide struktuuritoetustele. </t>
  </si>
  <si>
    <t>Hinnapakkumine nr 9, 06.01.2014</t>
  </si>
  <si>
    <t>Hinnapakkumine 15.01.2014</t>
  </si>
  <si>
    <t>Eelhinnang, sh eksperthinnang. Lepingut ei sõlmitud</t>
  </si>
  <si>
    <t>Eelprojekt, sh topoalus. Lepingut ei sõlmitud</t>
  </si>
  <si>
    <t xml:space="preserve">OMANIKUJÄRELEVALVE TÖÖVÕTULEPING
Tallinn, 18.12.2014
</t>
  </si>
  <si>
    <t>Projekteerimis-ehitustöövõtuleping nr 141812-1</t>
  </si>
  <si>
    <t>Projekijuhtimise töövõtuleping nr nr 1409051</t>
  </si>
  <si>
    <t xml:space="preserve">18.08.14 alustati projektijuhtimise hankega.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</si>
</sst>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41"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b/>
      <sz val="12"/>
      <color rgb="FFFF0000"/>
      <name val="Times New Roman"/>
      <family val="1"/>
      <charset val="186"/>
    </font>
    <font>
      <sz val="10"/>
      <name val="Times New Roman"/>
      <family val="1"/>
      <charset val="186"/>
    </font>
    <font>
      <sz val="12"/>
      <color rgb="FFFF0000"/>
      <name val="Times New Roman"/>
      <family val="1"/>
    </font>
    <font>
      <sz val="11"/>
      <color indexed="8"/>
      <name val="Calibri"/>
      <family val="2"/>
      <charset val="186"/>
    </font>
    <font>
      <i/>
      <sz val="10"/>
      <color theme="1"/>
      <name val="Times New Roman"/>
      <family val="1"/>
      <charset val="186"/>
    </font>
    <font>
      <i/>
      <sz val="10"/>
      <color rgb="FFFF0000"/>
      <name val="Times New Roman"/>
      <family val="1"/>
      <charset val="186"/>
    </font>
    <font>
      <sz val="12"/>
      <color rgb="FFFF000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0" fontId="37" fillId="0" borderId="0"/>
  </cellStyleXfs>
  <cellXfs count="182">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0" fontId="12" fillId="0" borderId="1" xfId="0" applyNumberFormat="1" applyFont="1" applyBorder="1" applyAlignment="1">
      <alignment wrapText="1"/>
    </xf>
    <xf numFmtId="0" fontId="12" fillId="0" borderId="3" xfId="0" applyNumberFormat="1" applyFont="1" applyBorder="1" applyAlignment="1">
      <alignment wrapText="1"/>
    </xf>
    <xf numFmtId="0" fontId="12" fillId="0" borderId="1" xfId="0" applyFont="1" applyBorder="1" applyAlignment="1">
      <alignment horizontal="left" vertical="top" wrapText="1"/>
    </xf>
    <xf numFmtId="2" fontId="36" fillId="0" borderId="1" xfId="0" applyNumberFormat="1" applyFont="1" applyBorder="1" applyAlignment="1">
      <alignment horizontal="left" vertical="top" wrapText="1"/>
    </xf>
    <xf numFmtId="0" fontId="36" fillId="0" borderId="1" xfId="0" applyFont="1" applyBorder="1" applyAlignment="1">
      <alignment horizontal="left" vertical="top" wrapText="1"/>
    </xf>
    <xf numFmtId="1" fontId="35" fillId="0" borderId="1" xfId="4" applyNumberFormat="1" applyFont="1" applyFill="1" applyBorder="1" applyAlignment="1">
      <alignment wrapText="1"/>
    </xf>
    <xf numFmtId="0" fontId="33" fillId="0" borderId="1" xfId="1" applyFont="1" applyBorder="1" applyAlignment="1" applyProtection="1">
      <alignment horizontal="left" indent="1"/>
    </xf>
    <xf numFmtId="0" fontId="38" fillId="0" borderId="1" xfId="0" applyFont="1" applyBorder="1" applyAlignment="1">
      <alignment horizontal="left" vertical="top" wrapText="1" indent="1"/>
    </xf>
    <xf numFmtId="2" fontId="38" fillId="0" borderId="1" xfId="0" applyNumberFormat="1" applyFont="1" applyBorder="1" applyAlignment="1">
      <alignment horizontal="left" vertical="top" wrapText="1" indent="1"/>
    </xf>
    <xf numFmtId="0" fontId="38" fillId="0" borderId="1" xfId="0" applyFont="1" applyBorder="1" applyAlignment="1">
      <alignment horizontal="left" indent="1"/>
    </xf>
    <xf numFmtId="2" fontId="38" fillId="0" borderId="1" xfId="0" applyNumberFormat="1" applyFont="1" applyBorder="1" applyAlignment="1">
      <alignment horizontal="left" indent="1"/>
    </xf>
    <xf numFmtId="2" fontId="31" fillId="0" borderId="1" xfId="0" applyNumberFormat="1" applyFont="1" applyBorder="1" applyAlignment="1">
      <alignment horizontal="left"/>
    </xf>
    <xf numFmtId="2" fontId="8" fillId="0" borderId="0" xfId="0" applyNumberFormat="1" applyFont="1"/>
    <xf numFmtId="0" fontId="39" fillId="0" borderId="1" xfId="0" applyFont="1" applyBorder="1" applyAlignment="1">
      <alignment horizontal="left" vertical="top" wrapText="1" indent="1"/>
    </xf>
    <xf numFmtId="0" fontId="40" fillId="0" borderId="1" xfId="0" applyFont="1" applyBorder="1" applyAlignment="1">
      <alignment horizontal="left" vertical="top" wrapText="1"/>
    </xf>
    <xf numFmtId="2" fontId="39" fillId="0" borderId="1" xfId="0" applyNumberFormat="1" applyFont="1" applyBorder="1" applyAlignment="1">
      <alignment horizontal="left" vertical="top" wrapText="1" indent="1"/>
    </xf>
    <xf numFmtId="2" fontId="40" fillId="0" borderId="1" xfId="0" applyNumberFormat="1" applyFont="1" applyBorder="1" applyAlignment="1">
      <alignment horizontal="left" vertical="top" wrapText="1"/>
    </xf>
    <xf numFmtId="2" fontId="0" fillId="0" borderId="0" xfId="0" applyNumberFormat="1"/>
    <xf numFmtId="164" fontId="36" fillId="0" borderId="1" xfId="0" applyNumberFormat="1" applyFont="1" applyBorder="1" applyAlignment="1">
      <alignment horizontal="left" vertical="top" wrapText="1"/>
    </xf>
    <xf numFmtId="0" fontId="35" fillId="0" borderId="20" xfId="0" applyNumberFormat="1" applyFont="1" applyBorder="1" applyAlignment="1">
      <alignment horizontal="left" vertical="center" wrapText="1"/>
    </xf>
    <xf numFmtId="0" fontId="35" fillId="0" borderId="6" xfId="0" applyNumberFormat="1" applyFont="1" applyBorder="1" applyAlignment="1">
      <alignment horizontal="left" vertical="center" wrapText="1"/>
    </xf>
    <xf numFmtId="14" fontId="35" fillId="0" borderId="1" xfId="0" applyNumberFormat="1" applyFont="1" applyBorder="1" applyAlignment="1">
      <alignment horizontal="center" vertical="center" wrapText="1"/>
    </xf>
    <xf numFmtId="49" fontId="35" fillId="0" borderId="1" xfId="0" applyNumberFormat="1" applyFont="1" applyBorder="1" applyAlignment="1">
      <alignment horizontal="center" vertical="center" wrapText="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34" fillId="0" borderId="1" xfId="0" applyNumberFormat="1"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1" xfId="0" applyFont="1" applyBorder="1" applyAlignment="1">
      <alignment horizontal="left" vertical="center"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8" fillId="0" borderId="5" xfId="0" applyFont="1" applyBorder="1" applyAlignment="1">
      <alignment horizontal="left" vertical="top"/>
    </xf>
    <xf numFmtId="0" fontId="12" fillId="0" borderId="17" xfId="0" applyFont="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4" fontId="34" fillId="0" borderId="3" xfId="0" applyNumberFormat="1" applyFont="1" applyBorder="1" applyAlignment="1">
      <alignment horizontal="left" wrapText="1"/>
    </xf>
    <xf numFmtId="164" fontId="34" fillId="0" borderId="4" xfId="0" applyNumberFormat="1" applyFont="1" applyBorder="1" applyAlignment="1">
      <alignment horizontal="left" wrapText="1"/>
    </xf>
    <xf numFmtId="164" fontId="34"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cellXfs>
  <cellStyles count="5">
    <cellStyle name="Hyperlink" xfId="1" builtinId="8"/>
    <cellStyle name="Normal" xfId="0" builtinId="0"/>
    <cellStyle name="Normal 2" xfId="2"/>
    <cellStyle name="Normal_Juhendi lisa - eelarve tuluprognoos rahavood 081009" xfId="4"/>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topLeftCell="A13" zoomScale="130" zoomScaleNormal="130" workbookViewId="0">
      <selection activeCell="B15" sqref="B15:G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93"/>
      <c r="B1" s="94"/>
      <c r="C1" s="94"/>
      <c r="D1" s="94"/>
      <c r="E1" s="94"/>
      <c r="F1" s="94"/>
      <c r="G1" s="94"/>
    </row>
    <row r="2" spans="1:16" ht="26.25" customHeight="1" x14ac:dyDescent="0.2">
      <c r="A2" s="99" t="s">
        <v>49</v>
      </c>
      <c r="B2" s="94"/>
      <c r="C2" s="94"/>
      <c r="D2" s="94"/>
      <c r="E2" s="94"/>
      <c r="F2" s="94"/>
      <c r="G2" s="94"/>
    </row>
    <row r="3" spans="1:16" ht="17.25" customHeight="1" x14ac:dyDescent="0.2">
      <c r="A3" s="91" t="s">
        <v>2</v>
      </c>
      <c r="B3" s="91"/>
      <c r="C3" s="91"/>
      <c r="D3" s="91"/>
      <c r="E3" s="91"/>
      <c r="F3" s="91"/>
      <c r="G3" s="91"/>
    </row>
    <row r="4" spans="1:16" ht="15.75" x14ac:dyDescent="0.2">
      <c r="A4" s="33" t="s">
        <v>3</v>
      </c>
      <c r="B4" s="80" t="s">
        <v>93</v>
      </c>
      <c r="C4" s="80"/>
      <c r="D4" s="80"/>
      <c r="E4" s="80"/>
      <c r="F4" s="80"/>
      <c r="G4" s="80"/>
      <c r="H4" s="12"/>
    </row>
    <row r="5" spans="1:16" ht="15.75" x14ac:dyDescent="0.2">
      <c r="A5" s="19" t="s">
        <v>4</v>
      </c>
      <c r="B5" s="80" t="s">
        <v>94</v>
      </c>
      <c r="C5" s="80"/>
      <c r="D5" s="80"/>
      <c r="E5" s="80"/>
      <c r="F5" s="80"/>
      <c r="G5" s="80"/>
      <c r="H5" s="12"/>
    </row>
    <row r="6" spans="1:16" ht="15.75" x14ac:dyDescent="0.2">
      <c r="A6" s="19" t="s">
        <v>5</v>
      </c>
      <c r="B6" s="95" t="s">
        <v>95</v>
      </c>
      <c r="C6" s="96"/>
      <c r="D6" s="96"/>
      <c r="E6" s="96"/>
      <c r="F6" s="96"/>
      <c r="G6" s="97"/>
      <c r="J6" s="8"/>
      <c r="K6" s="8"/>
      <c r="L6" s="8"/>
      <c r="M6" s="8"/>
      <c r="N6" s="8"/>
      <c r="O6" s="8"/>
      <c r="P6" s="8"/>
    </row>
    <row r="7" spans="1:16" ht="15.75" x14ac:dyDescent="0.2">
      <c r="A7" s="19" t="s">
        <v>6</v>
      </c>
      <c r="B7" s="98">
        <v>80359577</v>
      </c>
      <c r="C7" s="98"/>
      <c r="D7" s="98"/>
      <c r="E7" s="98"/>
      <c r="F7" s="98"/>
      <c r="G7" s="98"/>
      <c r="J7" s="8"/>
      <c r="K7" s="8"/>
      <c r="L7" s="8"/>
      <c r="M7" s="8"/>
      <c r="N7" s="8"/>
      <c r="O7" s="8"/>
      <c r="P7" s="8"/>
    </row>
    <row r="8" spans="1:16" ht="31.5" x14ac:dyDescent="0.2">
      <c r="A8" s="19" t="s">
        <v>7</v>
      </c>
      <c r="B8" s="100" t="s">
        <v>96</v>
      </c>
      <c r="C8" s="100"/>
      <c r="D8" s="100"/>
      <c r="E8" s="100"/>
      <c r="F8" s="100"/>
      <c r="G8" s="100"/>
      <c r="J8" s="8"/>
      <c r="K8" s="8"/>
      <c r="L8" s="8"/>
      <c r="M8" s="8"/>
      <c r="N8" s="8"/>
      <c r="O8" s="8"/>
      <c r="P8" s="8"/>
    </row>
    <row r="9" spans="1:16" ht="15.75" x14ac:dyDescent="0.2">
      <c r="A9" s="19" t="s">
        <v>1</v>
      </c>
      <c r="B9" s="80" t="s">
        <v>97</v>
      </c>
      <c r="C9" s="80"/>
      <c r="D9" s="80"/>
      <c r="E9" s="80"/>
      <c r="F9" s="80"/>
      <c r="G9" s="80"/>
      <c r="J9" s="8"/>
      <c r="K9" s="8"/>
      <c r="L9" s="8"/>
      <c r="M9" s="8"/>
      <c r="N9" s="8"/>
      <c r="O9" s="8"/>
      <c r="P9" s="8"/>
    </row>
    <row r="10" spans="1:16" ht="31.5" x14ac:dyDescent="0.2">
      <c r="A10" s="19" t="s">
        <v>8</v>
      </c>
      <c r="B10" s="80" t="s">
        <v>96</v>
      </c>
      <c r="C10" s="80"/>
      <c r="D10" s="80"/>
      <c r="E10" s="80"/>
      <c r="F10" s="80"/>
      <c r="G10" s="80"/>
      <c r="J10" s="8"/>
      <c r="K10" s="8"/>
      <c r="L10" s="8"/>
      <c r="M10" s="8"/>
      <c r="N10" s="8"/>
      <c r="O10" s="8"/>
      <c r="P10" s="8"/>
    </row>
    <row r="11" spans="1:16" ht="31.5" x14ac:dyDescent="0.2">
      <c r="A11" s="19" t="s">
        <v>9</v>
      </c>
      <c r="B11" s="80" t="s">
        <v>98</v>
      </c>
      <c r="C11" s="80"/>
      <c r="D11" s="80"/>
      <c r="E11" s="80"/>
      <c r="F11" s="80"/>
      <c r="G11" s="80"/>
      <c r="J11" s="8"/>
      <c r="K11" s="8"/>
      <c r="L11" s="8"/>
      <c r="M11" s="8"/>
      <c r="N11" s="8"/>
      <c r="O11" s="8"/>
      <c r="P11" s="8"/>
    </row>
    <row r="12" spans="1:16" ht="47.25" customHeight="1" x14ac:dyDescent="0.2">
      <c r="A12" s="19" t="s">
        <v>10</v>
      </c>
      <c r="B12" s="89">
        <v>154660.79999999999</v>
      </c>
      <c r="C12" s="90"/>
      <c r="D12" s="81" t="s">
        <v>11</v>
      </c>
      <c r="E12" s="81"/>
      <c r="F12" s="82">
        <v>137480.16</v>
      </c>
      <c r="G12" s="82"/>
      <c r="J12" s="8"/>
      <c r="K12" s="8"/>
      <c r="L12" s="8"/>
      <c r="M12" s="8"/>
      <c r="N12" s="8"/>
      <c r="O12" s="8"/>
      <c r="P12" s="8"/>
    </row>
    <row r="13" spans="1:16" ht="32.25" customHeight="1" x14ac:dyDescent="0.2">
      <c r="A13" s="19" t="s">
        <v>13</v>
      </c>
      <c r="B13" s="88">
        <v>1</v>
      </c>
      <c r="C13" s="88"/>
      <c r="D13" s="81" t="s">
        <v>12</v>
      </c>
      <c r="E13" s="81"/>
      <c r="F13" s="88" t="s">
        <v>100</v>
      </c>
      <c r="G13" s="88"/>
      <c r="J13" s="8"/>
      <c r="K13" s="8"/>
      <c r="L13" s="8"/>
      <c r="M13" s="8"/>
      <c r="N13" s="8"/>
      <c r="O13" s="8"/>
      <c r="P13" s="8"/>
    </row>
    <row r="14" spans="1:16" ht="45.75" customHeight="1" x14ac:dyDescent="0.2">
      <c r="A14" s="19" t="s">
        <v>14</v>
      </c>
      <c r="B14" s="87" t="s">
        <v>99</v>
      </c>
      <c r="C14" s="87"/>
      <c r="D14" s="81" t="s">
        <v>15</v>
      </c>
      <c r="E14" s="81"/>
      <c r="F14" s="86" t="s">
        <v>100</v>
      </c>
      <c r="G14" s="86"/>
      <c r="J14" s="8"/>
      <c r="K14" s="8"/>
      <c r="L14" s="8"/>
      <c r="M14" s="8"/>
      <c r="N14" s="8"/>
      <c r="O14" s="8"/>
      <c r="P14" s="8"/>
    </row>
    <row r="15" spans="1:16" ht="129" customHeight="1" x14ac:dyDescent="0.2">
      <c r="A15" s="19" t="s">
        <v>50</v>
      </c>
      <c r="B15" s="83" t="s">
        <v>169</v>
      </c>
      <c r="C15" s="84"/>
      <c r="D15" s="84"/>
      <c r="E15" s="84"/>
      <c r="F15" s="84"/>
      <c r="G15" s="85"/>
      <c r="J15" s="8"/>
      <c r="K15" s="8"/>
      <c r="L15" s="8"/>
      <c r="M15" s="8"/>
      <c r="N15" s="8"/>
      <c r="O15" s="8"/>
      <c r="P15" s="8"/>
    </row>
    <row r="16" spans="1:16" ht="33" customHeight="1" x14ac:dyDescent="0.2">
      <c r="A16" s="19" t="s">
        <v>51</v>
      </c>
      <c r="B16" s="92">
        <v>42338</v>
      </c>
      <c r="C16" s="92"/>
      <c r="D16" s="92"/>
      <c r="E16" s="92"/>
      <c r="F16" s="92"/>
      <c r="G16" s="92"/>
    </row>
    <row r="17" spans="1:7" ht="120" hidden="1" customHeight="1" thickBot="1" x14ac:dyDescent="0.25">
      <c r="A17" s="77"/>
      <c r="B17" s="78"/>
      <c r="C17" s="78"/>
      <c r="D17" s="78"/>
      <c r="E17" s="78"/>
      <c r="F17" s="78"/>
      <c r="G17" s="79"/>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9"/>
  <sheetViews>
    <sheetView showGridLines="0" zoomScaleNormal="100" workbookViewId="0">
      <selection activeCell="I12" sqref="I12"/>
    </sheetView>
  </sheetViews>
  <sheetFormatPr defaultRowHeight="12.75" x14ac:dyDescent="0.2"/>
  <cols>
    <col min="1" max="1" width="23" customWidth="1"/>
    <col min="2" max="2" width="35.28515625" customWidth="1"/>
    <col min="3" max="3" width="34.85546875" customWidth="1"/>
  </cols>
  <sheetData>
    <row r="1" spans="1:3" ht="20.25" customHeight="1" x14ac:dyDescent="0.2">
      <c r="A1" s="101" t="s">
        <v>16</v>
      </c>
      <c r="B1" s="101"/>
      <c r="C1" s="101"/>
    </row>
    <row r="2" spans="1:3" ht="36.75" customHeight="1" x14ac:dyDescent="0.2">
      <c r="A2" s="18" t="s">
        <v>17</v>
      </c>
      <c r="B2" s="18" t="s">
        <v>18</v>
      </c>
      <c r="C2" s="18" t="s">
        <v>19</v>
      </c>
    </row>
    <row r="3" spans="1:3" ht="38.25" x14ac:dyDescent="0.2">
      <c r="A3" s="54" t="s">
        <v>101</v>
      </c>
      <c r="B3" s="54" t="s">
        <v>109</v>
      </c>
      <c r="C3" s="54" t="s">
        <v>109</v>
      </c>
    </row>
    <row r="4" spans="1:3" x14ac:dyDescent="0.2">
      <c r="A4" s="54" t="s">
        <v>102</v>
      </c>
      <c r="B4" s="55" t="s">
        <v>110</v>
      </c>
      <c r="C4" s="55" t="s">
        <v>110</v>
      </c>
    </row>
    <row r="5" spans="1:3" ht="25.5" x14ac:dyDescent="0.2">
      <c r="A5" s="54" t="s">
        <v>103</v>
      </c>
      <c r="B5" s="54" t="s">
        <v>111</v>
      </c>
      <c r="C5" s="56" t="s">
        <v>117</v>
      </c>
    </row>
    <row r="6" spans="1:3" ht="25.5" x14ac:dyDescent="0.2">
      <c r="A6" s="54" t="s">
        <v>104</v>
      </c>
      <c r="B6" s="54" t="s">
        <v>112</v>
      </c>
      <c r="C6" s="56" t="s">
        <v>118</v>
      </c>
    </row>
    <row r="7" spans="1:3" x14ac:dyDescent="0.2">
      <c r="A7" s="54" t="s">
        <v>105</v>
      </c>
      <c r="B7" s="54" t="s">
        <v>113</v>
      </c>
      <c r="C7" s="56" t="s">
        <v>119</v>
      </c>
    </row>
    <row r="8" spans="1:3" ht="25.5" x14ac:dyDescent="0.2">
      <c r="A8" s="54" t="s">
        <v>106</v>
      </c>
      <c r="B8" s="54" t="s">
        <v>114</v>
      </c>
      <c r="C8" s="56" t="s">
        <v>121</v>
      </c>
    </row>
    <row r="9" spans="1:3" ht="38.25" x14ac:dyDescent="0.2">
      <c r="A9" s="54" t="s">
        <v>107</v>
      </c>
      <c r="B9" s="54" t="s">
        <v>115</v>
      </c>
      <c r="C9" s="56" t="s">
        <v>115</v>
      </c>
    </row>
    <row r="10" spans="1:3" ht="25.5" x14ac:dyDescent="0.2">
      <c r="A10" s="54" t="s">
        <v>108</v>
      </c>
      <c r="B10" s="54" t="s">
        <v>116</v>
      </c>
      <c r="C10" s="54" t="s">
        <v>122</v>
      </c>
    </row>
    <row r="11" spans="1:3" s="13" customFormat="1" ht="83.25" customHeight="1" x14ac:dyDescent="0.2">
      <c r="A11" s="102" t="s">
        <v>52</v>
      </c>
      <c r="B11" s="103"/>
      <c r="C11" s="104"/>
    </row>
    <row r="12" spans="1:3" s="13" customFormat="1" ht="141" customHeight="1" x14ac:dyDescent="0.2">
      <c r="A12" s="105" t="s">
        <v>120</v>
      </c>
      <c r="B12" s="106"/>
      <c r="C12" s="107"/>
    </row>
    <row r="13" spans="1:3" s="13" customFormat="1" ht="55.5" customHeight="1" x14ac:dyDescent="0.2"/>
    <row r="14" spans="1:3" s="13" customFormat="1" ht="29.25" customHeight="1" x14ac:dyDescent="0.2"/>
    <row r="15" spans="1:3" s="13" customFormat="1" ht="55.5" customHeight="1" x14ac:dyDescent="0.2"/>
    <row r="16" spans="1:3" s="13" customFormat="1" ht="60.75" customHeight="1" x14ac:dyDescent="0.2"/>
    <row r="17" s="13" customFormat="1" ht="90" customHeight="1" x14ac:dyDescent="0.2"/>
    <row r="18" ht="31.5" customHeight="1" x14ac:dyDescent="0.2"/>
    <row r="19" ht="77.25" customHeight="1" x14ac:dyDescent="0.2"/>
    <row r="20" ht="46.5" customHeight="1" x14ac:dyDescent="0.2"/>
    <row r="21" ht="75.75" customHeight="1" x14ac:dyDescent="0.2"/>
    <row r="22" ht="69" customHeight="1" x14ac:dyDescent="0.2"/>
    <row r="23" ht="78.75" customHeight="1" x14ac:dyDescent="0.2"/>
    <row r="24" ht="46.5" customHeight="1" x14ac:dyDescent="0.2"/>
    <row r="25" ht="46.5" customHeight="1" x14ac:dyDescent="0.2"/>
    <row r="26" ht="25.5" customHeight="1" x14ac:dyDescent="0.2"/>
    <row r="27" ht="24" customHeight="1" x14ac:dyDescent="0.2"/>
    <row r="28" ht="24" customHeight="1" x14ac:dyDescent="0.2"/>
    <row r="29" ht="24" customHeight="1" x14ac:dyDescent="0.2"/>
    <row r="30" ht="43.5" customHeight="1" x14ac:dyDescent="0.2"/>
    <row r="31" ht="60" customHeight="1" x14ac:dyDescent="0.2"/>
    <row r="32" ht="21" customHeight="1" x14ac:dyDescent="0.2"/>
    <row r="33" ht="20.25" customHeight="1" x14ac:dyDescent="0.2"/>
    <row r="34" ht="21" customHeight="1" x14ac:dyDescent="0.2"/>
    <row r="35" ht="21.75" customHeight="1" x14ac:dyDescent="0.2"/>
    <row r="36" ht="20.25" customHeight="1" x14ac:dyDescent="0.2"/>
    <row r="37" ht="20.25" customHeight="1" x14ac:dyDescent="0.2"/>
    <row r="38" ht="55.5" customHeight="1" x14ac:dyDescent="0.2"/>
    <row r="39" ht="90" customHeight="1" x14ac:dyDescent="0.2"/>
  </sheetData>
  <mergeCells count="3">
    <mergeCell ref="A1:C1"/>
    <mergeCell ref="A11:C11"/>
    <mergeCell ref="A12:C1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F14" sqref="F1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12" t="s">
        <v>20</v>
      </c>
      <c r="C1" s="113"/>
      <c r="D1" s="113"/>
      <c r="E1" s="113"/>
      <c r="F1" s="113"/>
      <c r="G1" s="114"/>
    </row>
    <row r="2" spans="2:39" s="8" customFormat="1" ht="37.5" customHeight="1" x14ac:dyDescent="0.2">
      <c r="B2" s="111" t="s">
        <v>22</v>
      </c>
      <c r="C2" s="103"/>
      <c r="D2" s="104"/>
      <c r="E2" s="111" t="s">
        <v>21</v>
      </c>
      <c r="F2" s="103"/>
      <c r="G2" s="104"/>
    </row>
    <row r="3" spans="2:39" s="10" customFormat="1" ht="39" customHeight="1" x14ac:dyDescent="0.2">
      <c r="B3" s="108" t="s">
        <v>123</v>
      </c>
      <c r="C3" s="109"/>
      <c r="D3" s="109"/>
      <c r="E3" s="110" t="s">
        <v>124</v>
      </c>
      <c r="F3" s="110"/>
      <c r="G3" s="110"/>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108"/>
      <c r="C4" s="109"/>
      <c r="D4" s="109"/>
      <c r="E4" s="115"/>
      <c r="F4" s="115"/>
      <c r="G4" s="115"/>
    </row>
    <row r="5" spans="2:39" s="8" customFormat="1" ht="12.75" customHeight="1" x14ac:dyDescent="0.2">
      <c r="B5" s="108"/>
      <c r="C5" s="109"/>
      <c r="D5" s="109"/>
      <c r="E5" s="115"/>
      <c r="F5" s="115"/>
      <c r="G5" s="115"/>
    </row>
    <row r="6" spans="2:39" s="8" customFormat="1" ht="15.75" x14ac:dyDescent="0.2">
      <c r="B6" s="108"/>
      <c r="C6" s="109"/>
      <c r="D6" s="109"/>
      <c r="E6" s="115"/>
      <c r="F6" s="115"/>
      <c r="G6" s="115"/>
    </row>
    <row r="7" spans="2:39" s="8" customFormat="1" ht="15.75" x14ac:dyDescent="0.2">
      <c r="B7" s="108"/>
      <c r="C7" s="109"/>
      <c r="D7" s="109"/>
      <c r="E7" s="115"/>
      <c r="F7" s="115"/>
      <c r="G7" s="115"/>
    </row>
    <row r="8" spans="2:39" s="8" customFormat="1" ht="12.75" customHeight="1" x14ac:dyDescent="0.2">
      <c r="B8" s="108"/>
      <c r="C8" s="109"/>
      <c r="D8" s="109"/>
      <c r="E8" s="115"/>
      <c r="F8" s="115"/>
      <c r="G8" s="115"/>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B6" sqref="B6"/>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16" t="s">
        <v>23</v>
      </c>
      <c r="B1" s="117"/>
      <c r="C1" s="117"/>
      <c r="D1" s="117"/>
      <c r="E1" s="117"/>
      <c r="F1" s="118"/>
    </row>
    <row r="2" spans="1:6" ht="35.25" customHeight="1" x14ac:dyDescent="0.25">
      <c r="A2" s="20" t="s">
        <v>24</v>
      </c>
      <c r="B2" s="20" t="s">
        <v>28</v>
      </c>
      <c r="C2" s="20" t="s">
        <v>29</v>
      </c>
      <c r="D2" s="20" t="s">
        <v>25</v>
      </c>
      <c r="E2" s="20" t="s">
        <v>26</v>
      </c>
      <c r="F2" s="20" t="s">
        <v>27</v>
      </c>
    </row>
    <row r="3" spans="1:6" s="21" customFormat="1" ht="38.25" x14ac:dyDescent="0.25">
      <c r="A3" s="73" t="s">
        <v>164</v>
      </c>
      <c r="B3" s="75" t="s">
        <v>163</v>
      </c>
      <c r="C3" s="75">
        <v>41696</v>
      </c>
      <c r="D3" s="42" t="s">
        <v>129</v>
      </c>
      <c r="E3" s="44">
        <v>2640</v>
      </c>
      <c r="F3" s="42">
        <v>0</v>
      </c>
    </row>
    <row r="4" spans="1:6" s="21" customFormat="1" ht="31.5" x14ac:dyDescent="0.25">
      <c r="A4" s="73" t="s">
        <v>165</v>
      </c>
      <c r="B4" s="75" t="s">
        <v>162</v>
      </c>
      <c r="C4" s="76">
        <v>2014</v>
      </c>
      <c r="D4" s="42" t="s">
        <v>130</v>
      </c>
      <c r="E4" s="44">
        <v>5040</v>
      </c>
      <c r="F4" s="42">
        <v>0</v>
      </c>
    </row>
    <row r="5" spans="1:6" ht="38.25" x14ac:dyDescent="0.25">
      <c r="A5" s="73" t="s">
        <v>168</v>
      </c>
      <c r="B5" s="75">
        <v>41887</v>
      </c>
      <c r="C5" s="43">
        <v>42338</v>
      </c>
      <c r="D5" s="42" t="s">
        <v>125</v>
      </c>
      <c r="E5" s="44">
        <v>8400</v>
      </c>
      <c r="F5" s="42">
        <v>0</v>
      </c>
    </row>
    <row r="6" spans="1:6" ht="38.25" x14ac:dyDescent="0.25">
      <c r="A6" s="73" t="s">
        <v>167</v>
      </c>
      <c r="B6" s="75">
        <v>41991</v>
      </c>
      <c r="C6" s="43">
        <v>42308</v>
      </c>
      <c r="D6" s="42" t="s">
        <v>126</v>
      </c>
      <c r="E6" s="57">
        <v>116696.16</v>
      </c>
      <c r="F6" s="58">
        <v>0</v>
      </c>
    </row>
    <row r="7" spans="1:6" ht="51" x14ac:dyDescent="0.25">
      <c r="A7" s="74" t="s">
        <v>166</v>
      </c>
      <c r="B7" s="75">
        <v>41991</v>
      </c>
      <c r="C7" s="43">
        <v>42338</v>
      </c>
      <c r="D7" s="42" t="s">
        <v>127</v>
      </c>
      <c r="E7" s="44">
        <v>3540</v>
      </c>
      <c r="F7" s="42">
        <v>0</v>
      </c>
    </row>
    <row r="8" spans="1:6" x14ac:dyDescent="0.25">
      <c r="A8" s="42"/>
      <c r="B8" s="43"/>
      <c r="C8" s="43"/>
      <c r="D8" s="42"/>
      <c r="E8" s="44"/>
      <c r="F8" s="42"/>
    </row>
    <row r="9" spans="1:6" x14ac:dyDescent="0.25">
      <c r="A9" s="42"/>
      <c r="B9" s="43"/>
      <c r="C9" s="43"/>
      <c r="D9" s="42"/>
      <c r="E9" s="44"/>
      <c r="F9" s="42"/>
    </row>
    <row r="10" spans="1:6" x14ac:dyDescent="0.25">
      <c r="A10" s="42"/>
      <c r="B10" s="43"/>
      <c r="C10" s="43"/>
      <c r="D10" s="42"/>
      <c r="E10" s="44"/>
      <c r="F10" s="42"/>
    </row>
    <row r="11" spans="1:6" x14ac:dyDescent="0.25">
      <c r="A11" s="42"/>
      <c r="B11" s="43"/>
      <c r="C11" s="43"/>
      <c r="D11" s="42"/>
      <c r="E11" s="44"/>
      <c r="F11" s="42"/>
    </row>
    <row r="12" spans="1:6" x14ac:dyDescent="0.25">
      <c r="A12" s="42"/>
      <c r="B12" s="43"/>
      <c r="C12" s="43"/>
      <c r="D12" s="42"/>
      <c r="E12" s="44"/>
      <c r="F12" s="42"/>
    </row>
    <row r="13" spans="1:6" x14ac:dyDescent="0.2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showGridLines="0" workbookViewId="0">
      <selection activeCell="G21" sqref="G21"/>
    </sheetView>
  </sheetViews>
  <sheetFormatPr defaultRowHeight="15.75" x14ac:dyDescent="0.25"/>
  <cols>
    <col min="1" max="1" width="28.42578125" style="48" customWidth="1"/>
    <col min="2" max="2" width="11.42578125" style="48" customWidth="1"/>
    <col min="3" max="3" width="14.7109375" style="48" customWidth="1"/>
    <col min="4" max="4" width="16" style="48" customWidth="1"/>
    <col min="5" max="5" width="24.7109375" style="48" customWidth="1"/>
    <col min="6" max="6" width="14.7109375" style="48" bestFit="1" customWidth="1"/>
    <col min="7" max="7" width="16" style="48" customWidth="1"/>
    <col min="8" max="8" width="26.7109375" style="48" customWidth="1"/>
    <col min="9" max="16384" width="9.140625" style="48"/>
  </cols>
  <sheetData>
    <row r="1" spans="1:8" ht="24" customHeight="1" x14ac:dyDescent="0.25">
      <c r="A1" s="119" t="s">
        <v>39</v>
      </c>
      <c r="B1" s="120"/>
      <c r="C1" s="120"/>
      <c r="D1" s="120"/>
      <c r="E1" s="120"/>
      <c r="F1" s="120"/>
      <c r="G1" s="120"/>
      <c r="H1" s="120"/>
    </row>
    <row r="2" spans="1:8" ht="36.75" customHeight="1" x14ac:dyDescent="0.25">
      <c r="A2" s="121" t="s">
        <v>36</v>
      </c>
      <c r="B2" s="122" t="s">
        <v>30</v>
      </c>
      <c r="C2" s="121" t="s">
        <v>31</v>
      </c>
      <c r="D2" s="121"/>
      <c r="E2" s="121"/>
      <c r="F2" s="121" t="s">
        <v>32</v>
      </c>
      <c r="G2" s="121"/>
      <c r="H2" s="121"/>
    </row>
    <row r="3" spans="1:8" ht="15.75" customHeight="1" x14ac:dyDescent="0.25">
      <c r="A3" s="121"/>
      <c r="B3" s="121"/>
      <c r="C3" s="127" t="s">
        <v>34</v>
      </c>
      <c r="D3" s="128"/>
      <c r="E3" s="129" t="s">
        <v>54</v>
      </c>
      <c r="F3" s="123" t="s">
        <v>34</v>
      </c>
      <c r="G3" s="123"/>
      <c r="H3" s="129" t="s">
        <v>38</v>
      </c>
    </row>
    <row r="4" spans="1:8" ht="31.5" customHeight="1" x14ac:dyDescent="0.25">
      <c r="A4" s="121"/>
      <c r="B4" s="121"/>
      <c r="C4" s="22" t="s">
        <v>33</v>
      </c>
      <c r="D4" s="22" t="s">
        <v>53</v>
      </c>
      <c r="E4" s="130"/>
      <c r="F4" s="40" t="s">
        <v>33</v>
      </c>
      <c r="G4" s="40" t="s">
        <v>37</v>
      </c>
      <c r="H4" s="130"/>
    </row>
    <row r="5" spans="1:8" x14ac:dyDescent="0.25">
      <c r="A5" s="59" t="s">
        <v>128</v>
      </c>
      <c r="B5" s="34" t="s">
        <v>136</v>
      </c>
      <c r="C5" s="45">
        <v>2640</v>
      </c>
      <c r="D5" s="45">
        <v>0</v>
      </c>
      <c r="E5" s="45">
        <v>0</v>
      </c>
      <c r="F5" s="45">
        <f>C5</f>
        <v>2640</v>
      </c>
      <c r="G5" s="45">
        <v>0</v>
      </c>
      <c r="H5" s="45">
        <v>0</v>
      </c>
    </row>
    <row r="6" spans="1:8" x14ac:dyDescent="0.25">
      <c r="A6" s="59" t="s">
        <v>131</v>
      </c>
      <c r="B6" s="34" t="s">
        <v>136</v>
      </c>
      <c r="C6" s="45">
        <v>6204</v>
      </c>
      <c r="D6" s="45">
        <v>0</v>
      </c>
      <c r="E6" s="45">
        <v>0</v>
      </c>
      <c r="F6" s="45">
        <v>5040</v>
      </c>
      <c r="G6" s="45">
        <v>0</v>
      </c>
      <c r="H6" s="45">
        <v>0</v>
      </c>
    </row>
    <row r="7" spans="1:8" x14ac:dyDescent="0.25">
      <c r="A7" s="59" t="s">
        <v>132</v>
      </c>
      <c r="B7" s="34" t="s">
        <v>135</v>
      </c>
      <c r="C7" s="45">
        <v>8424</v>
      </c>
      <c r="D7" s="45">
        <v>0</v>
      </c>
      <c r="E7" s="45">
        <v>0</v>
      </c>
      <c r="F7" s="45">
        <v>8400</v>
      </c>
      <c r="G7" s="45">
        <v>0</v>
      </c>
      <c r="H7" s="45">
        <v>0</v>
      </c>
    </row>
    <row r="8" spans="1:8" ht="31.5" x14ac:dyDescent="0.25">
      <c r="A8" s="59" t="s">
        <v>133</v>
      </c>
      <c r="B8" s="34" t="s">
        <v>137</v>
      </c>
      <c r="C8" s="45">
        <v>3600</v>
      </c>
      <c r="D8" s="45">
        <v>0</v>
      </c>
      <c r="E8" s="45">
        <v>0</v>
      </c>
      <c r="F8" s="45">
        <v>3540</v>
      </c>
      <c r="G8" s="45">
        <v>0</v>
      </c>
      <c r="H8" s="45">
        <v>0</v>
      </c>
    </row>
    <row r="9" spans="1:8" x14ac:dyDescent="0.25">
      <c r="A9" s="59" t="s">
        <v>140</v>
      </c>
      <c r="B9" s="34" t="s">
        <v>138</v>
      </c>
      <c r="C9" s="45">
        <v>133792.79999999999</v>
      </c>
      <c r="D9" s="45">
        <v>0</v>
      </c>
      <c r="E9" s="45">
        <v>0</v>
      </c>
      <c r="F9" s="70">
        <v>116696.16</v>
      </c>
      <c r="G9" s="70">
        <v>0</v>
      </c>
      <c r="H9" s="70">
        <v>0</v>
      </c>
    </row>
    <row r="10" spans="1:8" x14ac:dyDescent="0.25">
      <c r="A10" s="61" t="s">
        <v>134</v>
      </c>
      <c r="B10" s="34" t="s">
        <v>138</v>
      </c>
      <c r="C10" s="62">
        <v>7573.2</v>
      </c>
      <c r="D10" s="62">
        <v>0</v>
      </c>
      <c r="E10" s="62">
        <v>0</v>
      </c>
      <c r="F10" s="62">
        <v>12700.8</v>
      </c>
      <c r="G10" s="62">
        <v>0</v>
      </c>
      <c r="H10" s="62">
        <v>0</v>
      </c>
    </row>
    <row r="11" spans="1:8" x14ac:dyDescent="0.25">
      <c r="A11" s="67" t="s">
        <v>139</v>
      </c>
      <c r="B11" s="68" t="s">
        <v>138</v>
      </c>
      <c r="C11" s="69">
        <v>126219.6</v>
      </c>
      <c r="D11" s="69">
        <v>0</v>
      </c>
      <c r="E11" s="69">
        <v>0</v>
      </c>
      <c r="F11" s="69">
        <v>103995.36</v>
      </c>
      <c r="G11" s="69">
        <v>0</v>
      </c>
      <c r="H11" s="69">
        <v>0</v>
      </c>
    </row>
    <row r="12" spans="1:8" x14ac:dyDescent="0.25">
      <c r="A12" s="63"/>
      <c r="B12" s="34"/>
      <c r="C12" s="64"/>
      <c r="D12" s="64"/>
      <c r="E12" s="64"/>
      <c r="F12" s="64"/>
      <c r="G12" s="64"/>
      <c r="H12" s="64"/>
    </row>
    <row r="13" spans="1:8" x14ac:dyDescent="0.25">
      <c r="A13" s="63"/>
      <c r="B13" s="34"/>
      <c r="C13" s="64"/>
      <c r="D13" s="64"/>
      <c r="E13" s="64"/>
      <c r="F13" s="64"/>
      <c r="G13" s="64"/>
      <c r="H13" s="64"/>
    </row>
    <row r="14" spans="1:8" x14ac:dyDescent="0.25">
      <c r="A14" s="60"/>
      <c r="B14" s="46"/>
      <c r="C14" s="47"/>
      <c r="D14" s="47"/>
      <c r="E14" s="47"/>
      <c r="F14" s="47"/>
      <c r="G14" s="47"/>
      <c r="H14" s="47"/>
    </row>
    <row r="15" spans="1:8" x14ac:dyDescent="0.25">
      <c r="A15" s="60"/>
      <c r="B15" s="46"/>
      <c r="C15" s="47"/>
      <c r="D15" s="47"/>
      <c r="E15" s="47"/>
      <c r="F15" s="47"/>
      <c r="G15" s="47"/>
      <c r="H15" s="47"/>
    </row>
    <row r="16" spans="1:8" x14ac:dyDescent="0.25">
      <c r="A16" s="126" t="s">
        <v>35</v>
      </c>
      <c r="B16" s="126"/>
      <c r="C16" s="65">
        <f>C5+C6+C7+C8+C9+C14+C15</f>
        <v>154660.79999999999</v>
      </c>
      <c r="D16" s="49">
        <f t="shared" ref="D16:H16" si="0">SUM(D5:D15)</f>
        <v>0</v>
      </c>
      <c r="E16" s="49">
        <f t="shared" si="0"/>
        <v>0</v>
      </c>
      <c r="F16" s="65">
        <f>F5+F6+F7+F8+F9</f>
        <v>136316.16</v>
      </c>
      <c r="G16" s="49">
        <f t="shared" si="0"/>
        <v>0</v>
      </c>
      <c r="H16" s="49">
        <f t="shared" si="0"/>
        <v>0</v>
      </c>
    </row>
    <row r="17" spans="1:7" ht="21" customHeight="1" x14ac:dyDescent="0.25">
      <c r="A17" s="124" t="s">
        <v>90</v>
      </c>
      <c r="B17" s="124"/>
      <c r="C17" s="124"/>
      <c r="D17" s="124"/>
      <c r="E17" s="124"/>
    </row>
    <row r="18" spans="1:7" ht="41.25" customHeight="1" x14ac:dyDescent="0.25">
      <c r="A18" s="125" t="s">
        <v>91</v>
      </c>
      <c r="B18" s="125"/>
      <c r="C18" s="125"/>
      <c r="D18" s="125"/>
      <c r="E18" s="125"/>
    </row>
    <row r="19" spans="1:7" x14ac:dyDescent="0.25">
      <c r="E19" s="66"/>
    </row>
    <row r="20" spans="1:7" x14ac:dyDescent="0.25">
      <c r="G20" s="66">
        <f>F7+F8+F9</f>
        <v>128636.16</v>
      </c>
    </row>
  </sheetData>
  <mergeCells count="12">
    <mergeCell ref="A17:E17"/>
    <mergeCell ref="A18:E18"/>
    <mergeCell ref="A16:B16"/>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election activeCell="F16" sqref="F16"/>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31" t="s">
        <v>43</v>
      </c>
      <c r="B1" s="132"/>
      <c r="C1" s="132"/>
      <c r="D1" s="132"/>
      <c r="E1" s="132"/>
    </row>
    <row r="2" spans="1:5" ht="32.25" customHeight="1" x14ac:dyDescent="0.2">
      <c r="A2" s="121" t="s">
        <v>40</v>
      </c>
      <c r="B2" s="121" t="s">
        <v>42</v>
      </c>
      <c r="C2" s="121" t="s">
        <v>41</v>
      </c>
      <c r="D2" s="133" t="s">
        <v>55</v>
      </c>
      <c r="E2" s="133" t="s">
        <v>56</v>
      </c>
    </row>
    <row r="3" spans="1:5" ht="32.25" customHeight="1" x14ac:dyDescent="0.2">
      <c r="A3" s="121"/>
      <c r="B3" s="121"/>
      <c r="C3" s="121"/>
      <c r="D3" s="134"/>
      <c r="E3" s="134"/>
    </row>
    <row r="4" spans="1:5" ht="14.25" x14ac:dyDescent="0.2">
      <c r="A4" s="23">
        <v>2009</v>
      </c>
      <c r="B4" s="50"/>
      <c r="C4" s="50"/>
      <c r="D4" s="50"/>
      <c r="E4" s="50"/>
    </row>
    <row r="5" spans="1:5" ht="14.25" x14ac:dyDescent="0.2">
      <c r="A5" s="23">
        <v>2010</v>
      </c>
      <c r="B5" s="50"/>
      <c r="C5" s="50"/>
      <c r="D5" s="50"/>
      <c r="E5" s="50"/>
    </row>
    <row r="6" spans="1:5" ht="15" x14ac:dyDescent="0.2">
      <c r="A6" s="23">
        <v>2011</v>
      </c>
      <c r="B6" s="51"/>
      <c r="C6" s="51"/>
      <c r="D6" s="51"/>
      <c r="E6" s="51"/>
    </row>
    <row r="7" spans="1:5" ht="15" x14ac:dyDescent="0.2">
      <c r="A7" s="23">
        <v>2012</v>
      </c>
      <c r="B7" s="51"/>
      <c r="C7" s="51"/>
      <c r="D7" s="51"/>
      <c r="E7" s="51"/>
    </row>
    <row r="8" spans="1:5" ht="15" x14ac:dyDescent="0.2">
      <c r="A8" s="23">
        <v>2013</v>
      </c>
      <c r="B8" s="51"/>
      <c r="C8" s="51"/>
      <c r="D8" s="51"/>
      <c r="E8" s="51"/>
    </row>
    <row r="9" spans="1:5" ht="15" x14ac:dyDescent="0.2">
      <c r="A9" s="23">
        <v>2014</v>
      </c>
      <c r="B9" s="51">
        <v>7680</v>
      </c>
      <c r="C9" s="51">
        <v>7680</v>
      </c>
      <c r="D9" s="51">
        <v>0</v>
      </c>
      <c r="E9" s="51">
        <v>0</v>
      </c>
    </row>
    <row r="10" spans="1:5" ht="20.25" customHeight="1" x14ac:dyDescent="0.2">
      <c r="A10" s="23">
        <v>2015</v>
      </c>
      <c r="B10" s="51">
        <v>129800.16</v>
      </c>
      <c r="C10" s="51">
        <v>128636.16</v>
      </c>
      <c r="D10" s="51">
        <v>0</v>
      </c>
      <c r="E10" s="51">
        <v>0</v>
      </c>
    </row>
    <row r="11" spans="1:5" ht="18.75" customHeight="1" x14ac:dyDescent="0.2">
      <c r="A11" s="23" t="s">
        <v>0</v>
      </c>
      <c r="B11" s="24">
        <f>SUM(B4:B10)</f>
        <v>137480.16</v>
      </c>
      <c r="C11" s="24">
        <f>SUM(C4:C10)</f>
        <v>136316.16</v>
      </c>
      <c r="D11" s="24">
        <f>SUM(D4:D10)</f>
        <v>0</v>
      </c>
      <c r="E11" s="24">
        <f>SUM(E4:E10)</f>
        <v>0</v>
      </c>
    </row>
    <row r="12" spans="1:5" ht="15.75" x14ac:dyDescent="0.2">
      <c r="A12" s="131" t="s">
        <v>44</v>
      </c>
      <c r="B12" s="132"/>
      <c r="C12" s="132"/>
      <c r="D12" s="132"/>
      <c r="E12" s="132"/>
    </row>
    <row r="13" spans="1:5" ht="72.75" customHeight="1" x14ac:dyDescent="0.2">
      <c r="A13" s="105" t="s">
        <v>141</v>
      </c>
      <c r="B13" s="106"/>
      <c r="C13" s="106"/>
      <c r="D13" s="106"/>
      <c r="E13" s="107"/>
    </row>
    <row r="20" spans="4:4" x14ac:dyDescent="0.2">
      <c r="D20" s="71"/>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7" zoomScaleNormal="100" workbookViewId="0">
      <selection activeCell="A20" sqref="A20:I2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38" t="s">
        <v>87</v>
      </c>
      <c r="B1" s="139"/>
      <c r="C1" s="139"/>
      <c r="D1" s="139"/>
      <c r="E1" s="139"/>
      <c r="F1" s="139"/>
      <c r="G1" s="139"/>
      <c r="H1" s="139"/>
      <c r="I1" s="140"/>
    </row>
    <row r="2" spans="1:12" ht="33" customHeight="1" x14ac:dyDescent="0.2">
      <c r="A2" s="145" t="s">
        <v>57</v>
      </c>
      <c r="B2" s="146"/>
      <c r="C2" s="146"/>
      <c r="D2" s="147"/>
      <c r="E2" s="148" t="s">
        <v>45</v>
      </c>
      <c r="F2" s="146"/>
      <c r="G2" s="146"/>
      <c r="H2" s="148" t="s">
        <v>46</v>
      </c>
      <c r="I2" s="149"/>
      <c r="J2" s="17"/>
      <c r="K2" s="17"/>
      <c r="L2" s="17"/>
    </row>
    <row r="3" spans="1:12" ht="15.75" x14ac:dyDescent="0.2">
      <c r="A3" s="144" t="s">
        <v>142</v>
      </c>
      <c r="B3" s="144"/>
      <c r="C3" s="144"/>
      <c r="D3" s="144"/>
      <c r="E3" s="136">
        <v>1</v>
      </c>
      <c r="F3" s="137"/>
      <c r="G3" s="137"/>
      <c r="H3" s="136">
        <v>1</v>
      </c>
      <c r="I3" s="150"/>
    </row>
    <row r="4" spans="1:12" ht="15.75" x14ac:dyDescent="0.2">
      <c r="A4" s="135" t="s">
        <v>143</v>
      </c>
      <c r="B4" s="144"/>
      <c r="C4" s="144"/>
      <c r="D4" s="144"/>
      <c r="E4" s="136">
        <v>1</v>
      </c>
      <c r="F4" s="137"/>
      <c r="G4" s="137"/>
      <c r="H4" s="136">
        <v>1</v>
      </c>
      <c r="I4" s="150"/>
    </row>
    <row r="5" spans="1:12" ht="15.75" x14ac:dyDescent="0.2">
      <c r="A5" s="135" t="s">
        <v>144</v>
      </c>
      <c r="B5" s="135"/>
      <c r="C5" s="135"/>
      <c r="D5" s="135"/>
      <c r="E5" s="136">
        <v>1</v>
      </c>
      <c r="F5" s="137"/>
      <c r="G5" s="137"/>
      <c r="H5" s="136">
        <v>1</v>
      </c>
      <c r="I5" s="150"/>
    </row>
    <row r="6" spans="1:12" ht="15.75" x14ac:dyDescent="0.2">
      <c r="A6" s="141"/>
      <c r="B6" s="142"/>
      <c r="C6" s="142"/>
      <c r="D6" s="143"/>
      <c r="E6" s="136"/>
      <c r="F6" s="137"/>
      <c r="G6" s="137"/>
      <c r="H6" s="136"/>
      <c r="I6" s="150"/>
    </row>
    <row r="7" spans="1:12" ht="15.75" x14ac:dyDescent="0.2">
      <c r="A7" s="141"/>
      <c r="B7" s="142"/>
      <c r="C7" s="142"/>
      <c r="D7" s="143"/>
      <c r="E7" s="136"/>
      <c r="F7" s="137"/>
      <c r="G7" s="137"/>
      <c r="H7" s="136"/>
      <c r="I7" s="150"/>
    </row>
    <row r="8" spans="1:12" ht="15.75" x14ac:dyDescent="0.2">
      <c r="A8" s="141"/>
      <c r="B8" s="142"/>
      <c r="C8" s="142"/>
      <c r="D8" s="143"/>
      <c r="E8" s="136"/>
      <c r="F8" s="137"/>
      <c r="G8" s="137"/>
      <c r="H8" s="136"/>
      <c r="I8" s="150"/>
    </row>
    <row r="9" spans="1:12" ht="16.5" customHeight="1" thickBot="1" x14ac:dyDescent="0.25">
      <c r="A9" s="141"/>
      <c r="B9" s="142"/>
      <c r="C9" s="142"/>
      <c r="D9" s="143"/>
      <c r="E9" s="136"/>
      <c r="F9" s="137"/>
      <c r="G9" s="137"/>
      <c r="H9" s="136"/>
      <c r="I9" s="150"/>
    </row>
    <row r="10" spans="1:12" ht="57" customHeight="1" x14ac:dyDescent="0.2">
      <c r="A10" s="138" t="s">
        <v>89</v>
      </c>
      <c r="B10" s="139"/>
      <c r="C10" s="139"/>
      <c r="D10" s="139"/>
      <c r="E10" s="139"/>
      <c r="F10" s="139"/>
      <c r="G10" s="139"/>
      <c r="H10" s="139"/>
      <c r="I10" s="140"/>
    </row>
    <row r="11" spans="1:12" ht="32.25" customHeight="1" x14ac:dyDescent="0.2">
      <c r="A11" s="145" t="s">
        <v>58</v>
      </c>
      <c r="B11" s="146"/>
      <c r="C11" s="146"/>
      <c r="D11" s="147"/>
      <c r="E11" s="148" t="s">
        <v>45</v>
      </c>
      <c r="F11" s="146"/>
      <c r="G11" s="146"/>
      <c r="H11" s="148" t="s">
        <v>46</v>
      </c>
      <c r="I11" s="149"/>
    </row>
    <row r="12" spans="1:12" ht="53.25" customHeight="1" x14ac:dyDescent="0.2">
      <c r="A12" s="154" t="s">
        <v>145</v>
      </c>
      <c r="B12" s="155"/>
      <c r="C12" s="155"/>
      <c r="D12" s="155"/>
      <c r="E12" s="156" t="s">
        <v>146</v>
      </c>
      <c r="F12" s="142"/>
      <c r="G12" s="142"/>
      <c r="H12" s="156" t="s">
        <v>147</v>
      </c>
      <c r="I12" s="157"/>
    </row>
    <row r="13" spans="1:12" ht="15.75" x14ac:dyDescent="0.2">
      <c r="A13" s="30"/>
      <c r="B13" s="31"/>
      <c r="C13" s="31"/>
      <c r="D13" s="32"/>
      <c r="E13" s="27"/>
      <c r="F13" s="28"/>
      <c r="G13" s="28"/>
      <c r="H13" s="27"/>
      <c r="I13" s="29"/>
    </row>
    <row r="14" spans="1:12" ht="15.75" x14ac:dyDescent="0.2">
      <c r="A14" s="141"/>
      <c r="B14" s="142"/>
      <c r="C14" s="142"/>
      <c r="D14" s="143"/>
      <c r="E14" s="136"/>
      <c r="F14" s="137"/>
      <c r="G14" s="137"/>
      <c r="H14" s="136"/>
      <c r="I14" s="150"/>
    </row>
    <row r="15" spans="1:12" ht="15.75" x14ac:dyDescent="0.2">
      <c r="A15" s="141"/>
      <c r="B15" s="142"/>
      <c r="C15" s="142"/>
      <c r="D15" s="143"/>
      <c r="E15" s="136"/>
      <c r="F15" s="137"/>
      <c r="G15" s="137"/>
      <c r="H15" s="136"/>
      <c r="I15" s="150"/>
    </row>
    <row r="16" spans="1:12" ht="16.5" thickBot="1" x14ac:dyDescent="0.25">
      <c r="A16" s="141"/>
      <c r="B16" s="142"/>
      <c r="C16" s="142"/>
      <c r="D16" s="143"/>
      <c r="E16" s="136"/>
      <c r="F16" s="137"/>
      <c r="G16" s="137"/>
      <c r="H16" s="136"/>
      <c r="I16" s="150"/>
    </row>
    <row r="17" spans="1:9" ht="38.25" customHeight="1" x14ac:dyDescent="0.2">
      <c r="A17" s="138" t="s">
        <v>59</v>
      </c>
      <c r="B17" s="139"/>
      <c r="C17" s="139"/>
      <c r="D17" s="139"/>
      <c r="E17" s="139"/>
      <c r="F17" s="139"/>
      <c r="G17" s="139"/>
      <c r="H17" s="139"/>
      <c r="I17" s="140"/>
    </row>
    <row r="18" spans="1:9" ht="66.75" customHeight="1" thickBot="1" x14ac:dyDescent="0.25">
      <c r="A18" s="151" t="s">
        <v>148</v>
      </c>
      <c r="B18" s="152"/>
      <c r="C18" s="152"/>
      <c r="D18" s="152"/>
      <c r="E18" s="152"/>
      <c r="F18" s="152"/>
      <c r="G18" s="152"/>
      <c r="H18" s="152"/>
      <c r="I18" s="153"/>
    </row>
    <row r="19" spans="1:9" ht="85.5" customHeight="1" x14ac:dyDescent="0.2">
      <c r="A19" s="138" t="s">
        <v>88</v>
      </c>
      <c r="B19" s="139"/>
      <c r="C19" s="139"/>
      <c r="D19" s="139"/>
      <c r="E19" s="139"/>
      <c r="F19" s="139"/>
      <c r="G19" s="139"/>
      <c r="H19" s="139"/>
      <c r="I19" s="140"/>
    </row>
    <row r="20" spans="1:9" ht="66.75" customHeight="1" x14ac:dyDescent="0.2">
      <c r="A20" s="105" t="s">
        <v>149</v>
      </c>
      <c r="B20" s="106"/>
      <c r="C20" s="106"/>
      <c r="D20" s="106"/>
      <c r="E20" s="106"/>
      <c r="F20" s="106"/>
      <c r="G20" s="106"/>
      <c r="H20" s="106"/>
      <c r="I20" s="107"/>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E8:G8"/>
    <mergeCell ref="A10:I10"/>
    <mergeCell ref="E9:G9"/>
    <mergeCell ref="A9:D9"/>
    <mergeCell ref="A8:D8"/>
    <mergeCell ref="H7:I7"/>
    <mergeCell ref="H5:I5"/>
    <mergeCell ref="H6:I6"/>
    <mergeCell ref="H8:I8"/>
    <mergeCell ref="H9:I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I19" sqref="I19"/>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63" t="s">
        <v>73</v>
      </c>
      <c r="B1" s="163"/>
      <c r="C1" s="163"/>
      <c r="D1" s="163"/>
      <c r="E1" s="163"/>
      <c r="F1" s="163"/>
    </row>
    <row r="2" spans="1:6" ht="32.25" customHeight="1" x14ac:dyDescent="0.2">
      <c r="A2" s="163"/>
      <c r="B2" s="163"/>
      <c r="C2" s="163"/>
      <c r="D2" s="163"/>
      <c r="E2" s="163"/>
      <c r="F2" s="35" t="s">
        <v>61</v>
      </c>
    </row>
    <row r="3" spans="1:6" ht="17.25" customHeight="1" x14ac:dyDescent="0.2">
      <c r="A3" s="158" t="s">
        <v>62</v>
      </c>
      <c r="B3" s="160" t="s">
        <v>150</v>
      </c>
      <c r="C3" s="160"/>
      <c r="D3" s="159"/>
      <c r="E3" s="38"/>
      <c r="F3" s="161" t="s">
        <v>151</v>
      </c>
    </row>
    <row r="4" spans="1:6" ht="15.75" x14ac:dyDescent="0.2">
      <c r="A4" s="158"/>
      <c r="B4" s="160" t="s">
        <v>63</v>
      </c>
      <c r="C4" s="160"/>
      <c r="D4" s="159"/>
      <c r="E4" s="38"/>
      <c r="F4" s="162"/>
    </row>
    <row r="5" spans="1:6" ht="34.5" customHeight="1" x14ac:dyDescent="0.2">
      <c r="A5" s="158" t="s">
        <v>64</v>
      </c>
      <c r="B5" s="160" t="s">
        <v>65</v>
      </c>
      <c r="C5" s="160"/>
      <c r="D5" s="160"/>
      <c r="E5" s="38"/>
      <c r="F5" s="161"/>
    </row>
    <row r="6" spans="1:6" ht="45.75" customHeight="1" x14ac:dyDescent="0.2">
      <c r="A6" s="158"/>
      <c r="B6" s="160" t="s">
        <v>152</v>
      </c>
      <c r="C6" s="160"/>
      <c r="D6" s="160"/>
      <c r="E6" s="38"/>
      <c r="F6" s="162"/>
    </row>
    <row r="7" spans="1:6" ht="15.75" x14ac:dyDescent="0.2">
      <c r="A7" s="158" t="s">
        <v>66</v>
      </c>
      <c r="B7" s="160" t="s">
        <v>67</v>
      </c>
      <c r="C7" s="160"/>
      <c r="D7" s="160"/>
      <c r="E7" s="38"/>
      <c r="F7" s="161"/>
    </row>
    <row r="8" spans="1:6" ht="15.75" x14ac:dyDescent="0.2">
      <c r="A8" s="158"/>
      <c r="B8" s="160" t="s">
        <v>153</v>
      </c>
      <c r="C8" s="160"/>
      <c r="D8" s="160"/>
      <c r="E8" s="38"/>
      <c r="F8" s="162"/>
    </row>
    <row r="9" spans="1:6" ht="15.75" x14ac:dyDescent="0.2">
      <c r="A9" s="158" t="s">
        <v>68</v>
      </c>
      <c r="B9" s="160" t="s">
        <v>74</v>
      </c>
      <c r="C9" s="160"/>
      <c r="D9" s="160"/>
      <c r="E9" s="38"/>
      <c r="F9" s="161"/>
    </row>
    <row r="10" spans="1:6" ht="15.75" x14ac:dyDescent="0.2">
      <c r="A10" s="158"/>
      <c r="B10" s="160" t="s">
        <v>154</v>
      </c>
      <c r="C10" s="160"/>
      <c r="D10" s="160"/>
      <c r="E10" s="38"/>
      <c r="F10" s="162"/>
    </row>
    <row r="11" spans="1:6" ht="30.75" customHeight="1" x14ac:dyDescent="0.2">
      <c r="A11" s="158" t="s">
        <v>69</v>
      </c>
      <c r="B11" s="160" t="s">
        <v>75</v>
      </c>
      <c r="C11" s="160"/>
      <c r="D11" s="160"/>
      <c r="E11" s="38"/>
      <c r="F11" s="161"/>
    </row>
    <row r="12" spans="1:6" ht="15.75" x14ac:dyDescent="0.2">
      <c r="A12" s="158"/>
      <c r="B12" s="160" t="s">
        <v>155</v>
      </c>
      <c r="C12" s="160"/>
      <c r="D12" s="160"/>
      <c r="E12" s="38"/>
      <c r="F12" s="162"/>
    </row>
    <row r="13" spans="1:6" ht="15.75" x14ac:dyDescent="0.2">
      <c r="A13" s="158" t="s">
        <v>70</v>
      </c>
      <c r="B13" s="159">
        <v>0</v>
      </c>
      <c r="C13" s="37" t="s">
        <v>71</v>
      </c>
      <c r="D13" s="160"/>
      <c r="E13" s="38"/>
      <c r="F13" s="161"/>
    </row>
    <row r="14" spans="1:6" ht="15.75" x14ac:dyDescent="0.2">
      <c r="A14" s="158"/>
      <c r="B14" s="159"/>
      <c r="C14" s="37" t="s">
        <v>72</v>
      </c>
      <c r="D14" s="160"/>
      <c r="E14" s="38"/>
      <c r="F14" s="162"/>
    </row>
    <row r="15" spans="1:6" ht="15" x14ac:dyDescent="0.25">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19" sqref="A16:A19"/>
    </sheetView>
  </sheetViews>
  <sheetFormatPr defaultRowHeight="12.75" x14ac:dyDescent="0.2"/>
  <cols>
    <col min="1" max="1" width="89" customWidth="1"/>
  </cols>
  <sheetData>
    <row r="1" spans="1:1" ht="65.25" customHeight="1" x14ac:dyDescent="0.2">
      <c r="A1" s="25" t="s">
        <v>47</v>
      </c>
    </row>
    <row r="2" spans="1:1" ht="75.75" customHeight="1" x14ac:dyDescent="0.25">
      <c r="A2" s="52" t="s">
        <v>156</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9" sqref="A9"/>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161</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9" sqref="A9"/>
    </sheetView>
  </sheetViews>
  <sheetFormatPr defaultRowHeight="12.75" x14ac:dyDescent="0.2"/>
  <cols>
    <col min="1" max="1" width="94.85546875" customWidth="1"/>
  </cols>
  <sheetData>
    <row r="1" spans="1:1" ht="36" customHeight="1" x14ac:dyDescent="0.2">
      <c r="A1" s="26" t="s">
        <v>60</v>
      </c>
    </row>
    <row r="2" spans="1:1" ht="182.25" customHeight="1" x14ac:dyDescent="0.2">
      <c r="A2" s="53" t="s">
        <v>157</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7" zoomScaleNormal="100" workbookViewId="0">
      <selection activeCell="H9" sqref="H9:H10"/>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75" t="s">
        <v>76</v>
      </c>
      <c r="B1" s="176"/>
      <c r="C1" s="176"/>
      <c r="D1" s="176"/>
      <c r="E1" s="176"/>
      <c r="F1" s="176"/>
      <c r="G1" s="176"/>
      <c r="H1" s="176"/>
    </row>
    <row r="2" spans="1:8" ht="127.5" customHeight="1" x14ac:dyDescent="0.25">
      <c r="A2" s="177" t="s">
        <v>92</v>
      </c>
      <c r="B2" s="176"/>
      <c r="C2" s="176"/>
      <c r="D2" s="176"/>
      <c r="E2" s="176"/>
      <c r="F2" s="176"/>
      <c r="G2" s="176"/>
      <c r="H2" s="176"/>
    </row>
    <row r="3" spans="1:8" ht="132.75" customHeight="1" x14ac:dyDescent="0.25">
      <c r="A3" s="179" t="s">
        <v>158</v>
      </c>
      <c r="B3" s="180"/>
      <c r="C3" s="180"/>
      <c r="D3" s="180"/>
      <c r="E3" s="180"/>
      <c r="F3" s="180"/>
      <c r="G3" s="180"/>
      <c r="H3" s="181"/>
    </row>
    <row r="4" spans="1:8" ht="36.75" customHeight="1" x14ac:dyDescent="0.25">
      <c r="A4" s="175" t="s">
        <v>77</v>
      </c>
      <c r="B4" s="176"/>
      <c r="C4" s="176"/>
      <c r="D4" s="176"/>
      <c r="E4" s="176"/>
      <c r="F4" s="176"/>
      <c r="G4" s="176"/>
      <c r="H4" s="176"/>
    </row>
    <row r="5" spans="1:8" ht="78" customHeight="1" x14ac:dyDescent="0.25">
      <c r="A5" s="178" t="s">
        <v>100</v>
      </c>
      <c r="B5" s="178"/>
      <c r="C5" s="178"/>
      <c r="D5" s="178"/>
      <c r="E5" s="178"/>
      <c r="F5" s="178"/>
      <c r="G5" s="178"/>
      <c r="H5" s="178"/>
    </row>
    <row r="6" spans="1:8" ht="20.25" customHeight="1" x14ac:dyDescent="0.25">
      <c r="A6" s="175" t="s">
        <v>78</v>
      </c>
      <c r="B6" s="176"/>
      <c r="C6" s="176"/>
      <c r="D6" s="176"/>
      <c r="E6" s="176"/>
      <c r="F6" s="176"/>
      <c r="G6" s="176"/>
      <c r="H6" s="176"/>
    </row>
    <row r="7" spans="1:8" ht="37.5" customHeight="1" x14ac:dyDescent="0.25">
      <c r="A7" s="171" t="s">
        <v>79</v>
      </c>
      <c r="B7" s="171"/>
      <c r="C7" s="171"/>
      <c r="D7" s="171"/>
      <c r="E7" s="171"/>
      <c r="F7" s="171"/>
      <c r="G7" s="171"/>
      <c r="H7" s="171"/>
    </row>
    <row r="8" spans="1:8" ht="37.5" customHeight="1" x14ac:dyDescent="0.25">
      <c r="A8" s="172"/>
      <c r="B8" s="173"/>
      <c r="C8" s="39" t="s">
        <v>80</v>
      </c>
      <c r="D8" s="39" t="s">
        <v>81</v>
      </c>
      <c r="E8" s="172" t="s">
        <v>82</v>
      </c>
      <c r="F8" s="174"/>
      <c r="G8" s="173"/>
      <c r="H8" s="39" t="s">
        <v>83</v>
      </c>
    </row>
    <row r="9" spans="1:8" ht="28.5" customHeight="1" x14ac:dyDescent="0.25">
      <c r="A9" s="164" t="s">
        <v>84</v>
      </c>
      <c r="B9" s="164"/>
      <c r="C9" s="42" t="s">
        <v>159</v>
      </c>
      <c r="D9" s="42" t="s">
        <v>160</v>
      </c>
      <c r="E9" s="168"/>
      <c r="F9" s="169"/>
      <c r="G9" s="170"/>
      <c r="H9" s="72">
        <v>42331</v>
      </c>
    </row>
    <row r="10" spans="1:8" ht="27.75" customHeight="1" x14ac:dyDescent="0.25">
      <c r="A10" s="164" t="s">
        <v>85</v>
      </c>
      <c r="B10" s="164"/>
      <c r="C10" s="42" t="s">
        <v>159</v>
      </c>
      <c r="D10" s="42" t="s">
        <v>160</v>
      </c>
      <c r="E10" s="168"/>
      <c r="F10" s="169"/>
      <c r="G10" s="170"/>
      <c r="H10" s="72">
        <v>42331</v>
      </c>
    </row>
    <row r="11" spans="1:8" ht="27.75" customHeight="1" x14ac:dyDescent="0.25">
      <c r="A11" s="168"/>
      <c r="B11" s="169"/>
      <c r="C11" s="169"/>
      <c r="D11" s="169"/>
      <c r="E11" s="169"/>
      <c r="F11" s="169"/>
      <c r="G11" s="169"/>
      <c r="H11" s="170"/>
    </row>
    <row r="12" spans="1:8" ht="29.25" customHeight="1" x14ac:dyDescent="0.25">
      <c r="A12" s="164" t="s">
        <v>86</v>
      </c>
      <c r="B12" s="164"/>
      <c r="C12" s="165">
        <v>42331</v>
      </c>
      <c r="D12" s="166"/>
      <c r="E12" s="166"/>
      <c r="F12" s="166"/>
      <c r="G12" s="166"/>
      <c r="H12" s="167"/>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Risto</cp:lastModifiedBy>
  <cp:lastPrinted>2012-09-25T11:33:02Z</cp:lastPrinted>
  <dcterms:created xsi:type="dcterms:W3CDTF">2003-07-04T06:44:33Z</dcterms:created>
  <dcterms:modified xsi:type="dcterms:W3CDTF">2016-01-22T09:29:09Z</dcterms:modified>
</cp:coreProperties>
</file>