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tvj-namt8-fs\users$\martti.maipuu\Desktop\Vajalikud dokumendid\10 Veskirahva\Tegevusaruanded\Toetuse saaja\"/>
    </mc:Choice>
  </mc:AlternateContent>
  <bookViews>
    <workbookView xWindow="0" yWindow="0" windowWidth="28800" windowHeight="11835" tabRatio="597" firstSheet="5" activeTab="11"/>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tulemused'!$A$1:$I$22</definedName>
    <definedName name="txtPhysicalCompletion">'[1]Project Details'!$E$45</definedName>
    <definedName name="txtProjectStartDate">'[1]Project Details'!$E$43</definedName>
  </definedNames>
  <calcPr calcId="152511"/>
</workbook>
</file>

<file path=xl/calcChain.xml><?xml version="1.0" encoding="utf-8"?>
<calcChain xmlns="http://schemas.openxmlformats.org/spreadsheetml/2006/main">
  <c r="C6" i="14" l="1"/>
  <c r="F13" i="13"/>
  <c r="B6" i="14"/>
  <c r="H13" i="13"/>
  <c r="G13" i="13"/>
  <c r="E13" i="13"/>
  <c r="D13" i="13"/>
  <c r="C13" i="13"/>
</calcChain>
</file>

<file path=xl/sharedStrings.xml><?xml version="1.0" encoding="utf-8"?>
<sst xmlns="http://schemas.openxmlformats.org/spreadsheetml/2006/main" count="205" uniqueCount="170">
  <si>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</si>
  <si>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</si>
  <si>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</si>
  <si>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</si>
  <si>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</si>
  <si>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</si>
  <si>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</si>
  <si>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</si>
  <si>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</si>
  <si>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</si>
  <si>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</si>
  <si>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</si>
  <si>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</si>
  <si>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</si>
  <si>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</si>
  <si>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</si>
  <si>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</si>
  <si>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</si>
  <si>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</si>
  <si>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</si>
  <si>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</si>
  <si>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</si>
  <si>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</si>
  <si>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</si>
  <si>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</si>
  <si>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</si>
  <si>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</si>
  <si>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</si>
  <si>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</si>
  <si>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</si>
  <si>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</si>
  <si>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</si>
  <si>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</si>
  <si>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</si>
  <si>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</si>
  <si>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</si>
  <si>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</si>
  <si>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</si>
  <si>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</si>
  <si>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</si>
  <si>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</si>
  <si>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</si>
  <si>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</si>
  <si>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</si>
  <si>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</si>
  <si>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</si>
  <si>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</si>
  <si>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</si>
  <si>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</si>
  <si>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</si>
  <si>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</si>
  <si>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</si>
  <si>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</si>
  <si>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</si>
  <si>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</si>
  <si>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</si>
  <si>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</si>
  <si>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</si>
  <si>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</si>
  <si>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</si>
  <si>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</si>
  <si>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</si>
  <si>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</si>
  <si>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</si>
  <si>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</si>
  <si>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</si>
  <si>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</si>
  <si>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</si>
  <si>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</si>
  <si>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</si>
  <si>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</si>
  <si>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</si>
  <si>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</si>
  <si>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</si>
  <si>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</si>
  <si>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</si>
  <si>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</si>
  <si>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</si>
  <si>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</si>
  <si>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</si>
  <si>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</si>
  <si>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</si>
  <si>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</si>
  <si>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</si>
  <si>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</si>
  <si>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</si>
  <si>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</si>
  <si>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</si>
  <si>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</si>
  <si>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</si>
  <si>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</si>
  <si>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</si>
  <si>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</si>
  <si>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„Pajuveski paisjärve paisu kalapääs“</t>
  </si>
  <si>
    <t>2.1.1001.13-0067</t>
  </si>
  <si>
    <t>MTÜ Veskirahva</t>
  </si>
  <si>
    <t>Lea Maipuu, juhatuse liige</t>
  </si>
  <si>
    <t>Veskirahva, Pajuveski küla, Vihula vald, Lääne-Virumaa</t>
  </si>
  <si>
    <t>Martti Maipuu, MTÜ Veskirahva projektijuht</t>
  </si>
  <si>
    <t xml:space="preserve"> +37253345931, martti.maipuu@eesti.ee</t>
  </si>
  <si>
    <t>TRO tingimuste lõpliku täitmise kirjalik kinnitus KIK-i projektikoordinaatorilt 26.02.2014. Projekteerimise hanketeade viitenumbriga 152764 avaldatud riigihangete registris 15.08.2014</t>
  </si>
  <si>
    <t>Tööprojekti koostamine, täiendavad uuringud</t>
  </si>
  <si>
    <t>01…06/2014</t>
  </si>
  <si>
    <t>Projektijuhi ametikoht</t>
  </si>
  <si>
    <t>12/2013….11/2015</t>
  </si>
  <si>
    <t>Omanikujärelevalve</t>
  </si>
  <si>
    <t>08…10/2014; 06…09/2015</t>
  </si>
  <si>
    <t>Ehitustööd</t>
  </si>
  <si>
    <t>Seire läbiviimine</t>
  </si>
  <si>
    <t>10/2015</t>
  </si>
  <si>
    <t>01/03/2014 - 31/10/2015</t>
  </si>
  <si>
    <t>26/09/2014 - 06/02/2015</t>
  </si>
  <si>
    <t>01/11/2015- 30/11/2015</t>
  </si>
  <si>
    <t>27.12.2013 nr 1-25/259</t>
  </si>
  <si>
    <t>12.05.2015 nr 1-25/104</t>
  </si>
  <si>
    <t>13.11.2015 nr 1-25/311</t>
  </si>
  <si>
    <t>korrigeeriti toetussummat 232 995,12 euroni</t>
  </si>
  <si>
    <t>korrigeeriti toetussummat 260 694,12 euroni</t>
  </si>
  <si>
    <t>1092014 (projekteerimine)</t>
  </si>
  <si>
    <t>Piiber Projekt OÜ</t>
  </si>
  <si>
    <t>TVL15042015</t>
  </si>
  <si>
    <t>TVL15042015 (omanikujärelvalve)</t>
  </si>
  <si>
    <t>P.P. Ehitusjärelvalve OÜ</t>
  </si>
  <si>
    <t>ET06042015</t>
  </si>
  <si>
    <t>ET06042015 (ehitustööd)</t>
  </si>
  <si>
    <t>Nordecon AS</t>
  </si>
  <si>
    <t>ET30102015 (täiendavad tööd)</t>
  </si>
  <si>
    <t>Projekti ettevalmistamise kulud</t>
  </si>
  <si>
    <t>PP130829</t>
  </si>
  <si>
    <t>Projekteerimine mõõdistused uuringud</t>
  </si>
  <si>
    <t>Projektijuhtimine</t>
  </si>
  <si>
    <t>TL1022014</t>
  </si>
  <si>
    <t>ET30102015</t>
  </si>
  <si>
    <t>möödaviikpääs</t>
  </si>
  <si>
    <t>1 tk</t>
  </si>
  <si>
    <t>remonditud pais ja puhastatud paisjärv</t>
  </si>
  <si>
    <t>rekonstrueeritud tõusukaskaad</t>
  </si>
  <si>
    <t>Kõik seatud projekti eesmärgid saavutati 100%</t>
  </si>
  <si>
    <t>Eesmärk Vainupea jõe seisundi parandamiseks on loodud, eesmärk on keskkonnahoidu toetav, eeldatavalt paraneb veekogu kvaliteediklass</t>
  </si>
  <si>
    <t>( x ) keskkonnahoidu toetav</t>
  </si>
  <si>
    <t>Eeldatavalt paraneb veekogu kvaliteediklass</t>
  </si>
  <si>
    <t>( x ) projekt ei mõjuta ebavõrdsust/võrdseid võimalusi ehk sellel on neutraalne mõju</t>
  </si>
  <si>
    <t>( x ) neutraalne</t>
  </si>
  <si>
    <t xml:space="preserve">Paikvaatlusel dokumentide ülevaatusel tehtud tähelepanekud:                                                                1. Kõik VMT-d esitada digitaalselt (lisatud KIK failivahetuskeskkonda).
2. Kõik dokumendi digitaalsed osad arhiveerida komplektselt ja käidelda analoogselt paberkandjaga (ka säilitusaeg).
3. Hetke raamatupidamisele lisaks koondada kompleksne kaust kogu projekti kestuse raamatupidamisest (edastada e-kirjaliselt).
4. Korrigeerida dokumentide säilituse aeg ka asjakohastes alusdokumentides kuni 2025 (hetkel RPM 7 aastat, vastuolu asjaajamiskorras parandada).
5. Ajagraafiku esitamise kuupäev täpsustada (täpsustatud ülevaatuse käigus protokollis kajastatud kuupäeva asemel lugeda õigeks 05.05.2015)
6. Täpsustada ja fikseerida dokumentatsiooni säilitamise koht.
7. Kaustadele lisada märgistused (tulemist edastada pilt e- kirjaliselt)
8. EMTA kodulehelt teostada projekti lõpul saldo väljatrükk.
</t>
  </si>
  <si>
    <t>UF vahendite kasutamisest teavitati hankedokumentides. Ehituse infotahvlid vastasid Vabariigi Valitsuse 30. augusti 2007. a määrusele nr 211
«Struktuuritoetuse andmisest ja kasutamisest teavitamise,
selle avalikustamise ning toetusest rahastatud objektide tähistamise
ja Euroopa Liidu osalusele viitamise tingimused ning kord» Paigaldatud on VV määrus nr 211 vastav tänutahvel objektile.</t>
  </si>
  <si>
    <t>projekti mõju on keskkonnahoidu toetav - eeldatavalt paraneb veekogu kvaliteediklass. Vastavalt kalastikueksperdi ekspertarvamusele tagab rajatud möödaviikpääs rändevõimaluse kõigile Vainupea jõe tüübiomastele kalaliikidele. Paisjärve NPT tingimustes on möödaviikpääs probleemideta läbitav kõigile kaladele.</t>
  </si>
  <si>
    <t>mk</t>
  </si>
  <si>
    <r>
      <t xml:space="preserve">27.12.2013 - 30.11.2015 </t>
    </r>
    <r>
      <rPr>
        <sz val="12"/>
        <rFont val="Times New Roman"/>
        <family val="1"/>
        <charset val="186"/>
      </rPr>
      <t>va meetme määruse § 5 lg 3 kulud.</t>
    </r>
    <r>
      <rPr>
        <sz val="12"/>
        <color rgb="FFFF0000"/>
        <rFont val="Times New Roman"/>
        <family val="1"/>
        <charset val="186"/>
      </rPr>
      <t xml:space="preserve"> </t>
    </r>
  </si>
  <si>
    <t>17/04/2015 - 30/11/2015</t>
  </si>
  <si>
    <t>07/04/2015 - 30/11/2015</t>
  </si>
  <si>
    <r>
      <t>esialgne</t>
    </r>
    <r>
      <rPr>
        <sz val="12"/>
        <color rgb="FFFF0000"/>
        <rFont val="Times New Roman"/>
        <family val="1"/>
        <charset val="186"/>
      </rPr>
      <t xml:space="preserve"> </t>
    </r>
    <r>
      <rPr>
        <sz val="12"/>
        <rFont val="Times New Roman"/>
        <family val="1"/>
      </rPr>
      <t>TRO</t>
    </r>
  </si>
  <si>
    <t xml:space="preserve"> </t>
  </si>
  <si>
    <t xml:space="preserve">30.11.2015 vastavalt ehitustöövõtulepingu ET06042015 ja lisatööde lepingu ET30102015 lõpptähtaegadele ja teostatud tööde aktidele. </t>
  </si>
  <si>
    <t>Ehitustöövõtulepingu ET06042015 eesmärgi täitmine eeldas rajatud kalapääsu katsetusi ja vajadusel hilisemaid kohendusi nõutud toimivuse hinnangu koostamiseks kalastikueksperdi poolt. Paisutustaseme nõuetele vastavat tõstmist ja seega lepingu eesmärgi tähtaegselt täitmist takistas erakordselt veevaene aasta Eestis ja sellest tulenev väike vooluhulk Vainupea jões. Toetuse saaja hinnangul oli hankelepingu sõlmimisel nii hankijale kui töövõtjale mitte teadaolnud, isegi suvekuude jaoks, ebatavaliselt väikene vooluhulk sügisesel ajal objektiivne asjaolu, lepingu muutmiseks ja tähtaja pikendamisekstagamaks hankelepingu eesmärgi saavutamise mitte ohtu sattumine. Toetuse saaja muutis sõlmitud ehitustöövõtulepingu ET06042015  p.30 lepingu täitmise tähtaega ja pikendadas seda kuni 30.11.2015.</t>
  </si>
  <si>
    <t>TL1022014 (projektijuhtimine)</t>
  </si>
  <si>
    <t>Martti Maipuu</t>
  </si>
  <si>
    <t xml:space="preserve">PP130829 (ettevalmistavad tööd) </t>
  </si>
  <si>
    <t xml:space="preserve">Rajatavate kalapääsude arv (tk) </t>
  </si>
  <si>
    <t>Rekonstrueeritavate kalapääsude arv (tk)</t>
  </si>
  <si>
    <t>Eemaldatud paisuvared jõesängist (tk)</t>
  </si>
  <si>
    <t>Rajatavate kudealade pindala (m2) (vt MM § 15 lg 1 p 7)</t>
  </si>
  <si>
    <t>Rekonstrueeritavate truupide arv (tk)</t>
  </si>
  <si>
    <t>Sette eemaldamine paisjärvest (m3) (vt MM    § 4 lg 1 p 1)</t>
  </si>
  <si>
    <t>Muu mõõdetav näitaja (loetleda vastavalt MM    § 4 loetletud tegevustele)</t>
  </si>
  <si>
    <t>Remonditavate paisude arv (tk)</t>
  </si>
  <si>
    <t>Lea Maipuu</t>
  </si>
  <si>
    <t>MTÜ Veskirahva juhatuse liige</t>
  </si>
  <si>
    <t>/allkirjastatud digitaalselt/</t>
  </si>
  <si>
    <t>MTÜ Veskirahva projektijuht</t>
  </si>
  <si>
    <t>Lisa 1 - OJV Lõpparuanne (.ddoc formaadis 10 lehel); Lisa 2 - Kalastikueksperdi arvamus R. Järvekülg (.ddoc formaadis 11 lehel); Lisa 3 - Ihtüloogi arvamus M. Tambets (.ddoc formaadis 3 lehel).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</si>
</sst>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d\.mm\.yyyy;@"/>
    <numFmt numFmtId="165" formatCode="[$-F800]dddd\,\ mmmm\ dd\,\ yyyy"/>
  </numFmts>
  <fonts count="38"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0"/>
      <name val="Arial"/>
      <family val="2"/>
      <charset val="186"/>
    </font>
    <font>
      <sz val="12"/>
      <color rgb="FFFF0000"/>
      <name val="Times New Roman"/>
      <family val="1"/>
      <charset val="186"/>
    </font>
    <font>
      <sz val="10"/>
      <color rgb="FFFF0000"/>
      <name val="Times New Roman"/>
      <family val="1"/>
    </font>
    <font>
      <sz val="12"/>
      <color rgb="FFFF0000"/>
      <name val="Times New Roman"/>
      <family val="1"/>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s>
  <cellStyleXfs count="5">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43" fontId="34" fillId="0" borderId="0" applyFont="0" applyFill="0" applyBorder="0" applyAlignment="0" applyProtection="0"/>
  </cellStyleXfs>
  <cellXfs count="186">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9" fillId="0" borderId="1" xfId="0" applyNumberFormat="1" applyFont="1" applyBorder="1" applyAlignment="1">
      <alignment vertical="top" wrapText="1"/>
    </xf>
    <xf numFmtId="0" fontId="8" fillId="0" borderId="1" xfId="0" quotePrefix="1" applyFont="1" applyBorder="1" applyAlignment="1">
      <alignment horizontal="left" vertical="top" wrapText="1"/>
    </xf>
    <xf numFmtId="0" fontId="8" fillId="0" borderId="1" xfId="0" applyFont="1" applyBorder="1" applyAlignment="1">
      <alignment vertical="top" wrapText="1"/>
    </xf>
    <xf numFmtId="0" fontId="8" fillId="0" borderId="1" xfId="0" applyFont="1" applyBorder="1" applyAlignment="1">
      <alignment wrapText="1"/>
    </xf>
    <xf numFmtId="0" fontId="8" fillId="0" borderId="0" xfId="0" applyFont="1" applyAlignment="1">
      <alignment wrapText="1"/>
    </xf>
    <xf numFmtId="17" fontId="8" fillId="0" borderId="1" xfId="0" quotePrefix="1" applyNumberFormat="1" applyFont="1" applyBorder="1" applyAlignment="1">
      <alignment wrapText="1"/>
    </xf>
    <xf numFmtId="0" fontId="36" fillId="2" borderId="0" xfId="0" applyFont="1" applyFill="1" applyProtection="1">
      <protection hidden="1"/>
    </xf>
    <xf numFmtId="0" fontId="37" fillId="0" borderId="0" xfId="0" applyFont="1" applyBorder="1" applyAlignment="1">
      <alignment wrapText="1"/>
    </xf>
    <xf numFmtId="0" fontId="35" fillId="0" borderId="19" xfId="0" applyFont="1" applyFill="1" applyBorder="1" applyAlignment="1"/>
    <xf numFmtId="0" fontId="35" fillId="0" borderId="0" xfId="0" applyFont="1" applyFill="1" applyBorder="1" applyAlignment="1"/>
    <xf numFmtId="0" fontId="0" fillId="0" borderId="0" xfId="0" applyAlignment="1">
      <alignment wrapText="1"/>
    </xf>
    <xf numFmtId="0" fontId="37" fillId="6" borderId="0" xfId="0" applyFont="1" applyFill="1" applyAlignment="1">
      <alignment wrapText="1"/>
    </xf>
    <xf numFmtId="2" fontId="4" fillId="0" borderId="1" xfId="0" applyNumberFormat="1" applyFont="1" applyBorder="1" applyAlignment="1">
      <alignment horizontal="right" wrapText="1"/>
    </xf>
    <xf numFmtId="43" fontId="4" fillId="0" borderId="1" xfId="4" applyFont="1" applyBorder="1" applyAlignment="1">
      <alignment horizontal="right" wrapText="1"/>
    </xf>
    <xf numFmtId="43" fontId="27" fillId="0" borderId="1" xfId="4" applyFont="1" applyBorder="1" applyAlignment="1">
      <alignment horizontal="left" vertical="top" wrapText="1"/>
    </xf>
    <xf numFmtId="43" fontId="31" fillId="0" borderId="1" xfId="4" applyFont="1" applyBorder="1" applyAlignment="1">
      <alignment horizontal="left"/>
    </xf>
    <xf numFmtId="2" fontId="27" fillId="0" borderId="1" xfId="4" applyNumberFormat="1" applyFont="1" applyBorder="1" applyAlignment="1">
      <alignment horizontal="right" vertical="top" wrapText="1"/>
    </xf>
    <xf numFmtId="0" fontId="35" fillId="6" borderId="0" xfId="0" applyFont="1" applyFill="1"/>
    <xf numFmtId="43" fontId="29" fillId="0" borderId="1" xfId="4" applyFont="1" applyBorder="1" applyAlignment="1">
      <alignment vertical="top" wrapText="1"/>
    </xf>
    <xf numFmtId="0" fontId="26" fillId="6" borderId="0" xfId="0" applyFont="1" applyFill="1"/>
    <xf numFmtId="43" fontId="8" fillId="0" borderId="1" xfId="4" applyFont="1" applyBorder="1" applyAlignment="1">
      <alignment horizontal="left" vertical="top" wrapText="1"/>
    </xf>
    <xf numFmtId="43" fontId="9" fillId="0" borderId="1" xfId="4" applyFont="1" applyBorder="1" applyAlignment="1">
      <alignment horizontal="left"/>
    </xf>
    <xf numFmtId="0" fontId="8" fillId="0" borderId="1" xfId="0" applyFont="1" applyFill="1" applyBorder="1" applyAlignment="1">
      <alignment wrapText="1"/>
    </xf>
    <xf numFmtId="165" fontId="4" fillId="0" borderId="1" xfId="0" applyNumberFormat="1" applyFont="1" applyFill="1" applyBorder="1" applyAlignment="1">
      <alignment horizontal="left" vertical="top" wrapText="1"/>
    </xf>
    <xf numFmtId="43" fontId="11" fillId="0" borderId="1" xfId="4" applyFont="1" applyBorder="1" applyAlignment="1">
      <alignment vertical="top" wrapText="1"/>
    </xf>
    <xf numFmtId="0" fontId="4" fillId="0" borderId="1" xfId="0" applyFont="1" applyFill="1" applyBorder="1" applyAlignment="1">
      <alignment horizontal="left" vertical="top" wrapText="1"/>
    </xf>
    <xf numFmtId="164" fontId="4" fillId="0" borderId="1" xfId="0" applyNumberFormat="1" applyFont="1" applyFill="1" applyBorder="1" applyAlignment="1">
      <alignment horizontal="lef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1"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top" wrapText="1"/>
      <protection hidden="1"/>
    </xf>
    <xf numFmtId="0" fontId="0" fillId="0" borderId="0" xfId="0" applyBorder="1" applyAlignment="1">
      <alignment vertical="top"/>
    </xf>
    <xf numFmtId="3" fontId="4" fillId="2" borderId="1" xfId="0" applyNumberFormat="1" applyFont="1" applyFill="1" applyBorder="1" applyAlignment="1" applyProtection="1">
      <alignment vertical="top" wrapText="1"/>
      <protection hidden="1"/>
    </xf>
    <xf numFmtId="0" fontId="4" fillId="6" borderId="1" xfId="0"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9" fillId="0" borderId="1" xfId="0" applyNumberFormat="1" applyFont="1" applyFill="1" applyBorder="1" applyAlignment="1" applyProtection="1">
      <alignment vertical="top" wrapText="1"/>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43" fontId="8" fillId="0" borderId="1" xfId="4"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43" fontId="4" fillId="2" borderId="3" xfId="4" applyFont="1" applyFill="1" applyBorder="1" applyAlignment="1" applyProtection="1">
      <alignment vertical="top" wrapText="1"/>
      <protection hidden="1"/>
    </xf>
    <xf numFmtId="43" fontId="4" fillId="2" borderId="7" xfId="4"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4"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5" fillId="0" borderId="19" xfId="0" applyFont="1" applyFill="1" applyBorder="1" applyAlignment="1">
      <alignment horizontal="center" wrapText="1"/>
    </xf>
    <xf numFmtId="0" fontId="35" fillId="0" borderId="0" xfId="0" applyFont="1" applyFill="1" applyBorder="1" applyAlignment="1">
      <alignment horizontal="center"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wrapText="1"/>
      <protection hidden="1"/>
    </xf>
    <xf numFmtId="0" fontId="4" fillId="0" borderId="1" xfId="0" applyFont="1" applyFill="1" applyBorder="1" applyAlignment="1" applyProtection="1">
      <alignment horizontal="left" vertical="top"/>
      <protection hidden="1"/>
    </xf>
    <xf numFmtId="0" fontId="8"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5"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0" fillId="0" borderId="3" xfId="0"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8" fillId="0" borderId="1" xfId="0" applyFont="1" applyBorder="1" applyAlignment="1">
      <alignment horizontal="left" vertical="center" wrapText="1"/>
    </xf>
    <xf numFmtId="0" fontId="8" fillId="0" borderId="3" xfId="0" applyFont="1" applyFill="1" applyBorder="1" applyAlignment="1">
      <alignment horizontal="left" vertical="top"/>
    </xf>
    <xf numFmtId="0" fontId="8" fillId="0" borderId="4" xfId="0" applyFont="1" applyFill="1" applyBorder="1" applyAlignment="1">
      <alignment horizontal="left" vertical="top"/>
    </xf>
    <xf numFmtId="0" fontId="8" fillId="0" borderId="5" xfId="0" applyFont="1" applyFill="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12" fillId="0" borderId="16" xfId="0" applyFont="1" applyBorder="1" applyAlignment="1">
      <alignment horizontal="left" vertical="top"/>
    </xf>
    <xf numFmtId="0" fontId="0" fillId="0" borderId="17" xfId="0" applyBorder="1" applyAlignment="1">
      <alignment horizontal="left" vertical="top"/>
    </xf>
    <xf numFmtId="0" fontId="0" fillId="0" borderId="18" xfId="0" applyBorder="1" applyAlignment="1">
      <alignment horizontal="left" vertical="top"/>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8" fillId="0" borderId="3" xfId="0" applyFont="1" applyFill="1" applyBorder="1" applyAlignment="1">
      <alignment horizontal="left" vertical="top" wrapText="1"/>
    </xf>
    <xf numFmtId="0" fontId="8" fillId="0" borderId="4" xfId="0" applyFont="1" applyFill="1" applyBorder="1" applyAlignment="1">
      <alignment horizontal="left" vertical="top" wrapText="1"/>
    </xf>
    <xf numFmtId="0" fontId="9" fillId="5" borderId="5" xfId="0" applyFont="1" applyFill="1" applyBorder="1" applyAlignment="1">
      <alignment horizontal="center" vertical="top"/>
    </xf>
    <xf numFmtId="0" fontId="8" fillId="0" borderId="5" xfId="0" applyFont="1" applyFill="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35" fillId="0" borderId="4" xfId="0" applyNumberFormat="1" applyFont="1" applyFill="1" applyBorder="1" applyAlignment="1">
      <alignment horizontal="left" vertical="top" wrapText="1"/>
    </xf>
    <xf numFmtId="0" fontId="35" fillId="0" borderId="7" xfId="0" applyNumberFormat="1" applyFont="1" applyFill="1" applyBorder="1" applyAlignment="1">
      <alignment horizontal="left" vertical="top" wrapText="1"/>
    </xf>
    <xf numFmtId="0" fontId="9" fillId="0" borderId="1" xfId="0" applyFont="1" applyBorder="1" applyAlignment="1">
      <alignment wrapText="1"/>
    </xf>
    <xf numFmtId="164" fontId="9" fillId="0" borderId="3" xfId="0" applyNumberFormat="1" applyFont="1" applyFill="1" applyBorder="1" applyAlignment="1">
      <alignment horizontal="left" wrapText="1"/>
    </xf>
    <xf numFmtId="164" fontId="9" fillId="0" borderId="4" xfId="0" applyNumberFormat="1" applyFont="1" applyFill="1" applyBorder="1" applyAlignment="1">
      <alignment horizontal="left" wrapText="1"/>
    </xf>
    <xf numFmtId="164" fontId="9" fillId="0" borderId="7" xfId="0" applyNumberFormat="1" applyFont="1" applyFill="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4" fillId="0" borderId="3"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7" xfId="0" applyFont="1" applyFill="1" applyBorder="1" applyAlignment="1">
      <alignment horizontal="left" vertical="top" wrapText="1"/>
    </xf>
  </cellXfs>
  <cellStyles count="5">
    <cellStyle name="Comma" xfId="4" builtinId="3"/>
    <cellStyle name="Hyperlink" xfId="1" builtinId="8"/>
    <cellStyle name="Normal"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opLeftCell="A16" zoomScale="130" zoomScaleNormal="130" workbookViewId="0">
      <selection activeCell="K15" sqref="K15"/>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71"/>
      <c r="B1" s="72"/>
      <c r="C1" s="72"/>
      <c r="D1" s="72"/>
      <c r="E1" s="72"/>
      <c r="F1" s="72"/>
      <c r="G1" s="72"/>
    </row>
    <row r="2" spans="1:16" ht="26.25" customHeight="1" x14ac:dyDescent="0.2">
      <c r="A2" s="77" t="s">
        <v>49</v>
      </c>
      <c r="B2" s="78"/>
      <c r="C2" s="78"/>
      <c r="D2" s="78"/>
      <c r="E2" s="78"/>
      <c r="F2" s="78"/>
      <c r="G2" s="78"/>
    </row>
    <row r="3" spans="1:16" ht="17.25" customHeight="1" x14ac:dyDescent="0.2">
      <c r="A3" s="81" t="s">
        <v>2</v>
      </c>
      <c r="B3" s="81"/>
      <c r="C3" s="81"/>
      <c r="D3" s="81"/>
      <c r="E3" s="81"/>
      <c r="F3" s="81"/>
      <c r="G3" s="81"/>
    </row>
    <row r="4" spans="1:16" ht="15.75" x14ac:dyDescent="0.2">
      <c r="A4" s="26" t="s">
        <v>3</v>
      </c>
      <c r="B4" s="80" t="s">
        <v>93</v>
      </c>
      <c r="C4" s="80"/>
      <c r="D4" s="80"/>
      <c r="E4" s="80"/>
      <c r="F4" s="80"/>
      <c r="G4" s="80"/>
      <c r="H4" s="12"/>
    </row>
    <row r="5" spans="1:16" ht="15.75" x14ac:dyDescent="0.2">
      <c r="A5" s="19" t="s">
        <v>4</v>
      </c>
      <c r="B5" s="80" t="s">
        <v>94</v>
      </c>
      <c r="C5" s="80"/>
      <c r="D5" s="80"/>
      <c r="E5" s="80"/>
      <c r="F5" s="80"/>
      <c r="G5" s="80"/>
      <c r="H5" s="12"/>
    </row>
    <row r="6" spans="1:16" ht="15.75" x14ac:dyDescent="0.2">
      <c r="A6" s="19" t="s">
        <v>5</v>
      </c>
      <c r="B6" s="73" t="s">
        <v>95</v>
      </c>
      <c r="C6" s="74"/>
      <c r="D6" s="74"/>
      <c r="E6" s="74"/>
      <c r="F6" s="74"/>
      <c r="G6" s="75"/>
      <c r="J6" s="8"/>
      <c r="K6" s="8"/>
      <c r="L6" s="8"/>
      <c r="M6" s="8"/>
      <c r="N6" s="8"/>
      <c r="O6" s="8"/>
      <c r="P6" s="8"/>
    </row>
    <row r="7" spans="1:16" ht="15.75" x14ac:dyDescent="0.2">
      <c r="A7" s="19" t="s">
        <v>6</v>
      </c>
      <c r="B7" s="76">
        <v>80355021</v>
      </c>
      <c r="C7" s="76"/>
      <c r="D7" s="76"/>
      <c r="E7" s="76"/>
      <c r="F7" s="76"/>
      <c r="G7" s="76"/>
      <c r="J7" s="8"/>
      <c r="K7" s="8"/>
      <c r="L7" s="8"/>
      <c r="M7" s="8"/>
      <c r="N7" s="8"/>
      <c r="O7" s="8"/>
      <c r="P7" s="8"/>
    </row>
    <row r="8" spans="1:16" ht="31.5" x14ac:dyDescent="0.2">
      <c r="A8" s="19" t="s">
        <v>7</v>
      </c>
      <c r="B8" s="79" t="s">
        <v>96</v>
      </c>
      <c r="C8" s="79"/>
      <c r="D8" s="79"/>
      <c r="E8" s="79"/>
      <c r="F8" s="79"/>
      <c r="G8" s="79"/>
      <c r="J8" s="8"/>
      <c r="K8" s="8"/>
      <c r="L8" s="8"/>
      <c r="M8" s="8"/>
      <c r="N8" s="8"/>
      <c r="O8" s="8"/>
      <c r="P8" s="8"/>
    </row>
    <row r="9" spans="1:16" ht="15.75" x14ac:dyDescent="0.2">
      <c r="A9" s="19" t="s">
        <v>1</v>
      </c>
      <c r="B9" s="80" t="s">
        <v>97</v>
      </c>
      <c r="C9" s="80"/>
      <c r="D9" s="80"/>
      <c r="E9" s="80"/>
      <c r="F9" s="80"/>
      <c r="G9" s="80"/>
      <c r="J9" s="8"/>
      <c r="K9" s="8"/>
      <c r="L9" s="8"/>
      <c r="M9" s="8"/>
      <c r="N9" s="8"/>
      <c r="O9" s="8"/>
      <c r="P9" s="8"/>
    </row>
    <row r="10" spans="1:16" ht="31.5" x14ac:dyDescent="0.2">
      <c r="A10" s="19" t="s">
        <v>8</v>
      </c>
      <c r="B10" s="80" t="s">
        <v>98</v>
      </c>
      <c r="C10" s="80"/>
      <c r="D10" s="80"/>
      <c r="E10" s="80"/>
      <c r="F10" s="80"/>
      <c r="G10" s="80"/>
      <c r="J10" s="8"/>
      <c r="K10" s="8"/>
      <c r="L10" s="8"/>
      <c r="M10" s="8"/>
      <c r="N10" s="8"/>
      <c r="O10" s="8"/>
      <c r="P10" s="8"/>
    </row>
    <row r="11" spans="1:16" ht="31.5" x14ac:dyDescent="0.2">
      <c r="A11" s="19" t="s">
        <v>9</v>
      </c>
      <c r="B11" s="80" t="s">
        <v>99</v>
      </c>
      <c r="C11" s="80"/>
      <c r="D11" s="80"/>
      <c r="E11" s="80"/>
      <c r="F11" s="80"/>
      <c r="G11" s="80"/>
      <c r="J11" s="8"/>
      <c r="K11" s="8"/>
      <c r="L11" s="8"/>
      <c r="M11" s="8"/>
      <c r="N11" s="8"/>
      <c r="O11" s="8"/>
      <c r="P11" s="8"/>
    </row>
    <row r="12" spans="1:16" ht="47.25" customHeight="1" x14ac:dyDescent="0.2">
      <c r="A12" s="19" t="s">
        <v>10</v>
      </c>
      <c r="B12" s="94">
        <v>293100</v>
      </c>
      <c r="C12" s="95"/>
      <c r="D12" s="86" t="s">
        <v>11</v>
      </c>
      <c r="E12" s="86"/>
      <c r="F12" s="87">
        <v>232995.12</v>
      </c>
      <c r="G12" s="87"/>
      <c r="H12" s="50"/>
      <c r="J12" s="8"/>
      <c r="K12" s="8"/>
      <c r="L12" s="8"/>
      <c r="M12" s="8"/>
      <c r="N12" s="8"/>
      <c r="O12" s="8"/>
      <c r="P12" s="8"/>
    </row>
    <row r="13" spans="1:16" ht="32.25" customHeight="1" x14ac:dyDescent="0.2">
      <c r="A13" s="19" t="s">
        <v>13</v>
      </c>
      <c r="B13" s="93">
        <v>1</v>
      </c>
      <c r="C13" s="93"/>
      <c r="D13" s="86" t="s">
        <v>12</v>
      </c>
      <c r="E13" s="86"/>
      <c r="F13" s="93" t="s">
        <v>146</v>
      </c>
      <c r="G13" s="93"/>
      <c r="J13" s="8"/>
      <c r="K13" s="8"/>
      <c r="L13" s="8"/>
      <c r="M13" s="8"/>
      <c r="N13" s="8"/>
      <c r="O13" s="8"/>
      <c r="P13" s="8"/>
    </row>
    <row r="14" spans="1:16" ht="53.25" customHeight="1" x14ac:dyDescent="0.2">
      <c r="A14" s="19" t="s">
        <v>14</v>
      </c>
      <c r="B14" s="92" t="s">
        <v>147</v>
      </c>
      <c r="C14" s="92"/>
      <c r="D14" s="86" t="s">
        <v>15</v>
      </c>
      <c r="E14" s="86"/>
      <c r="F14" s="91" t="s">
        <v>146</v>
      </c>
      <c r="G14" s="91"/>
      <c r="J14" s="8"/>
      <c r="K14" s="8"/>
      <c r="L14" s="8"/>
      <c r="M14" s="8"/>
      <c r="N14" s="8"/>
      <c r="O14" s="8"/>
      <c r="P14" s="8"/>
    </row>
    <row r="15" spans="1:16" ht="129" customHeight="1" x14ac:dyDescent="0.2">
      <c r="A15" s="19" t="s">
        <v>50</v>
      </c>
      <c r="B15" s="88" t="s">
        <v>100</v>
      </c>
      <c r="C15" s="89"/>
      <c r="D15" s="89"/>
      <c r="E15" s="89"/>
      <c r="F15" s="89"/>
      <c r="G15" s="90"/>
      <c r="J15" s="8"/>
      <c r="K15" s="8"/>
      <c r="L15" s="8"/>
      <c r="M15" s="8"/>
      <c r="N15" s="8"/>
      <c r="O15" s="8"/>
      <c r="P15" s="8"/>
    </row>
    <row r="16" spans="1:16" ht="33" customHeight="1" x14ac:dyDescent="0.2">
      <c r="A16" s="19" t="s">
        <v>51</v>
      </c>
      <c r="B16" s="82" t="s">
        <v>152</v>
      </c>
      <c r="C16" s="82"/>
      <c r="D16" s="82"/>
      <c r="E16" s="82"/>
      <c r="F16" s="82"/>
      <c r="G16" s="82"/>
      <c r="H16" s="50"/>
    </row>
    <row r="17" spans="1:7" ht="120" hidden="1" customHeight="1" thickBot="1" x14ac:dyDescent="0.25">
      <c r="A17" s="83"/>
      <c r="B17" s="84"/>
      <c r="C17" s="84"/>
      <c r="D17" s="84"/>
      <c r="E17" s="84"/>
      <c r="F17" s="84"/>
      <c r="G17" s="85"/>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H31"/>
  <sheetViews>
    <sheetView showGridLines="0" zoomScaleNormal="100" workbookViewId="0">
      <selection activeCell="E9" sqref="E9"/>
    </sheetView>
  </sheetViews>
  <sheetFormatPr defaultRowHeight="12.75" x14ac:dyDescent="0.2"/>
  <cols>
    <col min="1" max="1" width="23" customWidth="1"/>
    <col min="2" max="2" width="35.28515625" customWidth="1"/>
    <col min="3" max="3" width="34.85546875" customWidth="1"/>
  </cols>
  <sheetData>
    <row r="1" spans="1:8" ht="20.25" customHeight="1" x14ac:dyDescent="0.2">
      <c r="A1" s="96" t="s">
        <v>16</v>
      </c>
      <c r="B1" s="96"/>
      <c r="C1" s="96"/>
    </row>
    <row r="2" spans="1:8" ht="36.75" customHeight="1" x14ac:dyDescent="0.2">
      <c r="A2" s="18" t="s">
        <v>17</v>
      </c>
      <c r="B2" s="18" t="s">
        <v>18</v>
      </c>
      <c r="C2" s="18" t="s">
        <v>19</v>
      </c>
    </row>
    <row r="3" spans="1:8" ht="41.25" customHeight="1" x14ac:dyDescent="0.25">
      <c r="A3" s="46" t="s">
        <v>101</v>
      </c>
      <c r="B3" s="47" t="s">
        <v>102</v>
      </c>
      <c r="C3" s="66" t="s">
        <v>111</v>
      </c>
      <c r="D3" s="17"/>
    </row>
    <row r="4" spans="1:8" ht="18" customHeight="1" x14ac:dyDescent="0.25">
      <c r="A4" s="47" t="s">
        <v>103</v>
      </c>
      <c r="B4" s="47" t="s">
        <v>104</v>
      </c>
      <c r="C4" s="47" t="s">
        <v>110</v>
      </c>
    </row>
    <row r="5" spans="1:8" ht="19.5" customHeight="1" x14ac:dyDescent="0.25">
      <c r="A5" s="47" t="s">
        <v>105</v>
      </c>
      <c r="B5" s="47" t="s">
        <v>106</v>
      </c>
      <c r="C5" s="66" t="s">
        <v>148</v>
      </c>
      <c r="D5" s="52"/>
      <c r="E5" s="53"/>
      <c r="F5" s="53"/>
      <c r="G5" s="53"/>
    </row>
    <row r="6" spans="1:8" ht="35.25" customHeight="1" x14ac:dyDescent="0.25">
      <c r="A6" s="47" t="s">
        <v>107</v>
      </c>
      <c r="B6" s="47" t="s">
        <v>106</v>
      </c>
      <c r="C6" s="66" t="s">
        <v>149</v>
      </c>
      <c r="D6" s="103"/>
      <c r="E6" s="104"/>
      <c r="F6" s="104"/>
      <c r="G6" s="104"/>
      <c r="H6" s="54"/>
    </row>
    <row r="7" spans="1:8" s="13" customFormat="1" ht="26.25" customHeight="1" x14ac:dyDescent="0.25">
      <c r="A7" s="48" t="s">
        <v>108</v>
      </c>
      <c r="B7" s="49" t="s">
        <v>109</v>
      </c>
      <c r="C7" s="47" t="s">
        <v>112</v>
      </c>
    </row>
    <row r="8" spans="1:8" s="13" customFormat="1" ht="88.5" customHeight="1" x14ac:dyDescent="0.2">
      <c r="A8" s="97" t="s">
        <v>52</v>
      </c>
      <c r="B8" s="98"/>
      <c r="C8" s="99"/>
    </row>
    <row r="9" spans="1:8" s="13" customFormat="1" ht="147" customHeight="1" x14ac:dyDescent="0.2">
      <c r="A9" s="100" t="s">
        <v>153</v>
      </c>
      <c r="B9" s="101"/>
      <c r="C9" s="102"/>
    </row>
    <row r="10" spans="1:8" ht="31.5" customHeight="1" x14ac:dyDescent="0.2">
      <c r="A10" s="13"/>
      <c r="B10" s="13"/>
      <c r="C10" s="13"/>
    </row>
    <row r="11" spans="1:8" ht="77.25" customHeight="1" x14ac:dyDescent="0.2">
      <c r="A11" s="13"/>
      <c r="B11" s="13"/>
      <c r="C11" s="13"/>
    </row>
    <row r="12" spans="1:8" ht="46.5" customHeight="1" x14ac:dyDescent="0.2">
      <c r="A12" s="13"/>
      <c r="B12" s="13"/>
      <c r="C12" s="13"/>
    </row>
    <row r="13" spans="1:8" ht="75.75" customHeight="1" x14ac:dyDescent="0.2">
      <c r="A13" s="13"/>
      <c r="B13" s="13"/>
      <c r="C13" s="13"/>
    </row>
    <row r="14" spans="1:8" ht="69" customHeight="1" x14ac:dyDescent="0.2">
      <c r="A14" s="13"/>
      <c r="B14" s="13"/>
      <c r="C14" s="13"/>
    </row>
    <row r="15" spans="1:8" ht="78.75" customHeight="1" x14ac:dyDescent="0.2"/>
    <row r="16" spans="1:8" ht="46.5" customHeight="1" x14ac:dyDescent="0.2"/>
    <row r="17" ht="46.5" customHeight="1" x14ac:dyDescent="0.2"/>
    <row r="18" ht="25.5" customHeight="1" x14ac:dyDescent="0.2"/>
    <row r="19" ht="24" customHeight="1" x14ac:dyDescent="0.2"/>
    <row r="20" ht="24" customHeight="1" x14ac:dyDescent="0.2"/>
    <row r="21" ht="24" customHeight="1" x14ac:dyDescent="0.2"/>
    <row r="22" ht="43.5" customHeight="1" x14ac:dyDescent="0.2"/>
    <row r="23" ht="60" customHeight="1" x14ac:dyDescent="0.2"/>
    <row r="24" ht="21" customHeight="1" x14ac:dyDescent="0.2"/>
    <row r="25" ht="20.25" customHeight="1" x14ac:dyDescent="0.2"/>
    <row r="26" ht="21" customHeight="1" x14ac:dyDescent="0.2"/>
    <row r="27" ht="21.75" customHeight="1" x14ac:dyDescent="0.2"/>
    <row r="28" ht="20.25" customHeight="1" x14ac:dyDescent="0.2"/>
    <row r="29" ht="20.25" customHeight="1" x14ac:dyDescent="0.2"/>
    <row r="30" ht="55.5" customHeight="1" x14ac:dyDescent="0.2"/>
    <row r="31" ht="90" customHeight="1" x14ac:dyDescent="0.2"/>
  </sheetData>
  <mergeCells count="4">
    <mergeCell ref="A1:C1"/>
    <mergeCell ref="A8:C8"/>
    <mergeCell ref="A9:C9"/>
    <mergeCell ref="D6:G6"/>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H17" sqref="H17"/>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112" t="s">
        <v>20</v>
      </c>
      <c r="C1" s="113"/>
      <c r="D1" s="113"/>
      <c r="E1" s="113"/>
      <c r="F1" s="113"/>
      <c r="G1" s="114"/>
    </row>
    <row r="2" spans="2:39" s="8" customFormat="1" ht="37.5" customHeight="1" x14ac:dyDescent="0.2">
      <c r="B2" s="110" t="s">
        <v>22</v>
      </c>
      <c r="C2" s="111"/>
      <c r="D2" s="99"/>
      <c r="E2" s="110" t="s">
        <v>21</v>
      </c>
      <c r="F2" s="111"/>
      <c r="G2" s="99"/>
    </row>
    <row r="3" spans="2:39" s="10" customFormat="1" ht="21.75" customHeight="1" x14ac:dyDescent="0.2">
      <c r="B3" s="105" t="s">
        <v>113</v>
      </c>
      <c r="C3" s="106"/>
      <c r="D3" s="106"/>
      <c r="E3" s="109" t="s">
        <v>150</v>
      </c>
      <c r="F3" s="108"/>
      <c r="G3" s="108"/>
      <c r="S3" s="8"/>
      <c r="T3" s="8"/>
      <c r="U3" s="8"/>
      <c r="V3" s="8"/>
      <c r="W3" s="8"/>
      <c r="X3" s="8"/>
      <c r="Y3" s="8"/>
      <c r="Z3" s="8"/>
      <c r="AA3" s="8"/>
      <c r="AB3" s="8"/>
      <c r="AC3" s="8"/>
      <c r="AD3" s="8"/>
      <c r="AE3" s="8"/>
      <c r="AF3" s="8"/>
      <c r="AG3" s="8"/>
      <c r="AH3" s="8"/>
      <c r="AI3" s="8"/>
      <c r="AJ3" s="8"/>
      <c r="AK3" s="8"/>
      <c r="AL3" s="8"/>
      <c r="AM3" s="8"/>
    </row>
    <row r="4" spans="2:39" s="8" customFormat="1" ht="24.75" customHeight="1" x14ac:dyDescent="0.2">
      <c r="B4" s="105" t="s">
        <v>114</v>
      </c>
      <c r="C4" s="106"/>
      <c r="D4" s="106"/>
      <c r="E4" s="107" t="s">
        <v>117</v>
      </c>
      <c r="F4" s="107"/>
      <c r="G4" s="107"/>
    </row>
    <row r="5" spans="2:39" s="8" customFormat="1" ht="22.5" customHeight="1" x14ac:dyDescent="0.2">
      <c r="B5" s="105" t="s">
        <v>115</v>
      </c>
      <c r="C5" s="106"/>
      <c r="D5" s="106"/>
      <c r="E5" s="108" t="s">
        <v>116</v>
      </c>
      <c r="F5" s="108"/>
      <c r="G5" s="108"/>
    </row>
    <row r="6" spans="2:39" s="8" customFormat="1" ht="15.75" x14ac:dyDescent="0.2">
      <c r="B6" s="105"/>
      <c r="C6" s="106"/>
      <c r="D6" s="106"/>
      <c r="E6" s="108"/>
      <c r="F6" s="108"/>
      <c r="G6" s="108"/>
    </row>
    <row r="7" spans="2:39" s="8" customFormat="1" ht="15.75" x14ac:dyDescent="0.2">
      <c r="B7" s="105"/>
      <c r="C7" s="106"/>
      <c r="D7" s="106"/>
      <c r="E7" s="108"/>
      <c r="F7" s="108"/>
      <c r="G7" s="108"/>
    </row>
    <row r="8" spans="2:39" s="8" customFormat="1" ht="12.75" customHeight="1" x14ac:dyDescent="0.2">
      <c r="B8" s="105"/>
      <c r="C8" s="106"/>
      <c r="D8" s="106"/>
      <c r="E8" s="108"/>
      <c r="F8" s="108"/>
      <c r="G8" s="108"/>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3:D3"/>
    <mergeCell ref="E3:G3"/>
    <mergeCell ref="B2:D2"/>
    <mergeCell ref="E2:G2"/>
    <mergeCell ref="B1:G1"/>
    <mergeCell ref="B4:D4"/>
    <mergeCell ref="B8:D8"/>
    <mergeCell ref="E4:G4"/>
    <mergeCell ref="E5:G5"/>
    <mergeCell ref="E8:G8"/>
    <mergeCell ref="B5:D5"/>
    <mergeCell ref="B6:D6"/>
    <mergeCell ref="E6:G6"/>
    <mergeCell ref="E7:G7"/>
    <mergeCell ref="B7:D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G13"/>
  <sheetViews>
    <sheetView showGridLines="0" zoomScaleNormal="100" workbookViewId="0">
      <selection activeCell="F18" sqref="F18"/>
    </sheetView>
  </sheetViews>
  <sheetFormatPr defaultColWidth="51.28515625" defaultRowHeight="15.75" x14ac:dyDescent="0.25"/>
  <cols>
    <col min="1" max="1" width="24.710937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7" ht="21" customHeight="1" x14ac:dyDescent="0.25">
      <c r="A1" s="115" t="s">
        <v>23</v>
      </c>
      <c r="B1" s="116"/>
      <c r="C1" s="116"/>
      <c r="D1" s="116"/>
      <c r="E1" s="116"/>
      <c r="F1" s="117"/>
    </row>
    <row r="2" spans="1:7" ht="35.25" customHeight="1" x14ac:dyDescent="0.25">
      <c r="A2" s="20" t="s">
        <v>24</v>
      </c>
      <c r="B2" s="20" t="s">
        <v>28</v>
      </c>
      <c r="C2" s="20" t="s">
        <v>29</v>
      </c>
      <c r="D2" s="20" t="s">
        <v>25</v>
      </c>
      <c r="E2" s="20" t="s">
        <v>26</v>
      </c>
      <c r="F2" s="20" t="s">
        <v>27</v>
      </c>
    </row>
    <row r="3" spans="1:7" s="21" customFormat="1" ht="31.5" x14ac:dyDescent="0.25">
      <c r="A3" s="35" t="s">
        <v>118</v>
      </c>
      <c r="B3" s="36">
        <v>41908</v>
      </c>
      <c r="C3" s="67">
        <v>42041</v>
      </c>
      <c r="D3" s="35" t="s">
        <v>119</v>
      </c>
      <c r="E3" s="57">
        <v>8940</v>
      </c>
      <c r="F3" s="56">
        <v>0</v>
      </c>
      <c r="G3" s="51" t="s">
        <v>151</v>
      </c>
    </row>
    <row r="4" spans="1:7" s="21" customFormat="1" ht="31.5" x14ac:dyDescent="0.25">
      <c r="A4" s="35" t="s">
        <v>121</v>
      </c>
      <c r="B4" s="67">
        <v>42111</v>
      </c>
      <c r="C4" s="36">
        <v>42338</v>
      </c>
      <c r="D4" s="35" t="s">
        <v>122</v>
      </c>
      <c r="E4" s="57">
        <v>6499.2</v>
      </c>
      <c r="F4" s="56">
        <v>0</v>
      </c>
      <c r="G4" s="51" t="s">
        <v>151</v>
      </c>
    </row>
    <row r="5" spans="1:7" x14ac:dyDescent="0.25">
      <c r="A5" s="35" t="s">
        <v>124</v>
      </c>
      <c r="B5" s="36">
        <v>42100</v>
      </c>
      <c r="C5" s="36">
        <v>42338</v>
      </c>
      <c r="D5" s="35" t="s">
        <v>125</v>
      </c>
      <c r="E5" s="57">
        <v>190154.92</v>
      </c>
      <c r="F5" s="56">
        <v>0</v>
      </c>
      <c r="G5" s="51" t="s">
        <v>151</v>
      </c>
    </row>
    <row r="6" spans="1:7" ht="31.5" x14ac:dyDescent="0.25">
      <c r="A6" s="35" t="s">
        <v>126</v>
      </c>
      <c r="B6" s="67">
        <v>42311</v>
      </c>
      <c r="C6" s="36">
        <v>42338</v>
      </c>
      <c r="D6" s="35" t="s">
        <v>125</v>
      </c>
      <c r="E6" s="57">
        <v>10301</v>
      </c>
      <c r="F6" s="56">
        <v>0</v>
      </c>
      <c r="G6" s="55" t="s">
        <v>151</v>
      </c>
    </row>
    <row r="7" spans="1:7" ht="31.5" x14ac:dyDescent="0.25">
      <c r="A7" s="69" t="s">
        <v>154</v>
      </c>
      <c r="B7" s="36">
        <v>41699</v>
      </c>
      <c r="C7" s="36">
        <v>42308</v>
      </c>
      <c r="D7" s="35" t="s">
        <v>155</v>
      </c>
      <c r="E7" s="57">
        <v>10497.63</v>
      </c>
      <c r="F7" s="35"/>
    </row>
    <row r="8" spans="1:7" ht="31.5" x14ac:dyDescent="0.25">
      <c r="A8" s="69" t="s">
        <v>156</v>
      </c>
      <c r="B8" s="36">
        <v>41515</v>
      </c>
      <c r="C8" s="36">
        <v>41525</v>
      </c>
      <c r="D8" s="35" t="s">
        <v>119</v>
      </c>
      <c r="E8" s="57">
        <v>6600</v>
      </c>
      <c r="F8" s="35"/>
    </row>
    <row r="9" spans="1:7" x14ac:dyDescent="0.25">
      <c r="A9" s="35"/>
      <c r="B9" s="36"/>
      <c r="C9" s="36"/>
      <c r="D9" s="35"/>
      <c r="E9" s="37"/>
      <c r="F9" s="35"/>
    </row>
    <row r="10" spans="1:7" x14ac:dyDescent="0.25">
      <c r="A10" s="35"/>
      <c r="B10" s="36"/>
      <c r="C10" s="36"/>
      <c r="D10" s="35"/>
      <c r="E10" s="37"/>
      <c r="F10" s="35"/>
    </row>
    <row r="11" spans="1:7" x14ac:dyDescent="0.25">
      <c r="A11" s="35"/>
      <c r="B11" s="36"/>
      <c r="C11" s="36"/>
      <c r="D11" s="35"/>
      <c r="E11" s="37"/>
      <c r="F11" s="35"/>
    </row>
    <row r="12" spans="1:7" x14ac:dyDescent="0.25">
      <c r="A12" s="35"/>
      <c r="B12" s="36"/>
      <c r="C12" s="36"/>
      <c r="D12" s="35"/>
      <c r="E12" s="37"/>
      <c r="F12" s="35"/>
    </row>
    <row r="13" spans="1:7" x14ac:dyDescent="0.25">
      <c r="A13" s="35"/>
      <c r="B13" s="36"/>
      <c r="C13" s="36"/>
      <c r="D13" s="35"/>
      <c r="E13" s="37"/>
      <c r="F13" s="35"/>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showGridLines="0" workbookViewId="0">
      <selection activeCell="F8" sqref="F8"/>
    </sheetView>
  </sheetViews>
  <sheetFormatPr defaultRowHeight="15.75" x14ac:dyDescent="0.25"/>
  <cols>
    <col min="1" max="1" width="19.28515625" style="42" customWidth="1"/>
    <col min="2" max="2" width="15.140625" style="42" customWidth="1"/>
    <col min="3" max="3" width="16.7109375" style="42" customWidth="1"/>
    <col min="4" max="4" width="16" style="42" customWidth="1"/>
    <col min="5" max="5" width="24.7109375" style="42" customWidth="1"/>
    <col min="6" max="6" width="18" style="42" customWidth="1"/>
    <col min="7" max="7" width="16" style="42" customWidth="1"/>
    <col min="8" max="8" width="26.7109375" style="42" customWidth="1"/>
    <col min="9" max="16384" width="9.140625" style="42"/>
  </cols>
  <sheetData>
    <row r="1" spans="1:9" ht="24" customHeight="1" x14ac:dyDescent="0.25">
      <c r="A1" s="125" t="s">
        <v>39</v>
      </c>
      <c r="B1" s="126"/>
      <c r="C1" s="126"/>
      <c r="D1" s="126"/>
      <c r="E1" s="126"/>
      <c r="F1" s="126"/>
      <c r="G1" s="126"/>
      <c r="H1" s="126"/>
    </row>
    <row r="2" spans="1:9" ht="36.75" customHeight="1" x14ac:dyDescent="0.25">
      <c r="A2" s="127" t="s">
        <v>36</v>
      </c>
      <c r="B2" s="128" t="s">
        <v>30</v>
      </c>
      <c r="C2" s="127" t="s">
        <v>31</v>
      </c>
      <c r="D2" s="127"/>
      <c r="E2" s="127"/>
      <c r="F2" s="127" t="s">
        <v>32</v>
      </c>
      <c r="G2" s="127"/>
      <c r="H2" s="127"/>
    </row>
    <row r="3" spans="1:9" ht="15.75" customHeight="1" x14ac:dyDescent="0.25">
      <c r="A3" s="127"/>
      <c r="B3" s="127"/>
      <c r="C3" s="121" t="s">
        <v>34</v>
      </c>
      <c r="D3" s="122"/>
      <c r="E3" s="123" t="s">
        <v>54</v>
      </c>
      <c r="F3" s="129" t="s">
        <v>34</v>
      </c>
      <c r="G3" s="129"/>
      <c r="H3" s="123" t="s">
        <v>38</v>
      </c>
    </row>
    <row r="4" spans="1:9" ht="31.5" customHeight="1" x14ac:dyDescent="0.25">
      <c r="A4" s="127"/>
      <c r="B4" s="127"/>
      <c r="C4" s="22" t="s">
        <v>33</v>
      </c>
      <c r="D4" s="22" t="s">
        <v>53</v>
      </c>
      <c r="E4" s="124"/>
      <c r="F4" s="33" t="s">
        <v>33</v>
      </c>
      <c r="G4" s="33" t="s">
        <v>37</v>
      </c>
      <c r="H4" s="124"/>
    </row>
    <row r="5" spans="1:9" ht="47.25" x14ac:dyDescent="0.25">
      <c r="A5" s="27" t="s">
        <v>127</v>
      </c>
      <c r="B5" s="27" t="s">
        <v>128</v>
      </c>
      <c r="C5" s="58">
        <v>6600</v>
      </c>
      <c r="D5" s="38">
        <v>0</v>
      </c>
      <c r="E5" s="38">
        <v>0</v>
      </c>
      <c r="F5" s="58">
        <v>6600</v>
      </c>
      <c r="G5" s="38">
        <v>0</v>
      </c>
      <c r="H5" s="38">
        <v>0</v>
      </c>
    </row>
    <row r="6" spans="1:9" ht="47.25" x14ac:dyDescent="0.25">
      <c r="A6" s="27" t="s">
        <v>129</v>
      </c>
      <c r="B6" s="27">
        <v>1092014</v>
      </c>
      <c r="C6" s="58">
        <v>10200</v>
      </c>
      <c r="D6" s="38">
        <v>0</v>
      </c>
      <c r="E6" s="38">
        <v>0</v>
      </c>
      <c r="F6" s="58">
        <v>8940</v>
      </c>
      <c r="G6" s="38">
        <v>0</v>
      </c>
      <c r="H6" s="38">
        <v>0</v>
      </c>
    </row>
    <row r="7" spans="1:9" x14ac:dyDescent="0.25">
      <c r="A7" s="27" t="s">
        <v>105</v>
      </c>
      <c r="B7" s="27" t="s">
        <v>120</v>
      </c>
      <c r="C7" s="58">
        <v>16800</v>
      </c>
      <c r="D7" s="38">
        <v>0</v>
      </c>
      <c r="E7" s="38">
        <v>0</v>
      </c>
      <c r="F7" s="58">
        <v>6499.2</v>
      </c>
      <c r="G7" s="38">
        <v>0</v>
      </c>
      <c r="H7" s="38">
        <v>0</v>
      </c>
    </row>
    <row r="8" spans="1:9" x14ac:dyDescent="0.25">
      <c r="A8" s="27" t="s">
        <v>130</v>
      </c>
      <c r="B8" s="27" t="s">
        <v>131</v>
      </c>
      <c r="C8" s="58">
        <v>10500</v>
      </c>
      <c r="D8" s="38">
        <v>0</v>
      </c>
      <c r="E8" s="38">
        <v>0</v>
      </c>
      <c r="F8" s="64">
        <v>10497.63</v>
      </c>
      <c r="G8" s="38">
        <v>0</v>
      </c>
      <c r="H8" s="38">
        <v>0</v>
      </c>
      <c r="I8" s="61" t="s">
        <v>151</v>
      </c>
    </row>
    <row r="9" spans="1:9" x14ac:dyDescent="0.25">
      <c r="A9" s="27" t="s">
        <v>107</v>
      </c>
      <c r="B9" s="27" t="s">
        <v>123</v>
      </c>
      <c r="C9" s="58">
        <v>249000</v>
      </c>
      <c r="D9" s="38">
        <v>0</v>
      </c>
      <c r="E9" s="38">
        <v>0</v>
      </c>
      <c r="F9" s="58">
        <v>190154.92</v>
      </c>
      <c r="G9" s="38">
        <v>0</v>
      </c>
      <c r="H9" s="38">
        <v>0</v>
      </c>
    </row>
    <row r="10" spans="1:9" x14ac:dyDescent="0.25">
      <c r="A10" s="27" t="s">
        <v>107</v>
      </c>
      <c r="B10" s="27" t="s">
        <v>132</v>
      </c>
      <c r="C10" s="60">
        <v>0</v>
      </c>
      <c r="D10" s="38">
        <v>0</v>
      </c>
      <c r="E10" s="38">
        <v>0</v>
      </c>
      <c r="F10" s="58">
        <v>10301</v>
      </c>
      <c r="G10" s="38">
        <v>0</v>
      </c>
      <c r="H10" s="38">
        <v>0</v>
      </c>
    </row>
    <row r="11" spans="1:9" x14ac:dyDescent="0.25">
      <c r="A11" s="27"/>
      <c r="B11" s="27"/>
      <c r="C11" s="38"/>
      <c r="D11" s="38"/>
      <c r="E11" s="38"/>
      <c r="F11" s="38"/>
      <c r="G11" s="38"/>
      <c r="H11" s="38"/>
    </row>
    <row r="12" spans="1:9" x14ac:dyDescent="0.25">
      <c r="A12" s="41"/>
      <c r="B12" s="39"/>
      <c r="C12" s="40"/>
      <c r="D12" s="40"/>
      <c r="E12" s="40"/>
      <c r="F12" s="40"/>
      <c r="G12" s="40"/>
      <c r="H12" s="40"/>
    </row>
    <row r="13" spans="1:9" x14ac:dyDescent="0.25">
      <c r="A13" s="120" t="s">
        <v>35</v>
      </c>
      <c r="B13" s="120"/>
      <c r="C13" s="59">
        <f t="shared" ref="C13:H13" si="0">SUM(C5:C12)</f>
        <v>293100</v>
      </c>
      <c r="D13" s="43">
        <f t="shared" si="0"/>
        <v>0</v>
      </c>
      <c r="E13" s="43">
        <f t="shared" si="0"/>
        <v>0</v>
      </c>
      <c r="F13" s="65">
        <f t="shared" si="0"/>
        <v>232992.75</v>
      </c>
      <c r="G13" s="43">
        <f t="shared" si="0"/>
        <v>0</v>
      </c>
      <c r="H13" s="43">
        <f t="shared" si="0"/>
        <v>0</v>
      </c>
    </row>
    <row r="14" spans="1:9" ht="21" customHeight="1" x14ac:dyDescent="0.25">
      <c r="A14" s="118" t="s">
        <v>90</v>
      </c>
      <c r="B14" s="118"/>
      <c r="C14" s="118"/>
      <c r="D14" s="118"/>
      <c r="E14" s="118"/>
    </row>
    <row r="15" spans="1:9" ht="41.25" customHeight="1" x14ac:dyDescent="0.25">
      <c r="A15" s="119" t="s">
        <v>91</v>
      </c>
      <c r="B15" s="119"/>
      <c r="C15" s="119"/>
      <c r="D15" s="119"/>
      <c r="E15" s="119"/>
    </row>
  </sheetData>
  <mergeCells count="12">
    <mergeCell ref="A1:H1"/>
    <mergeCell ref="A2:A4"/>
    <mergeCell ref="B2:B4"/>
    <mergeCell ref="C2:E2"/>
    <mergeCell ref="F2:H2"/>
    <mergeCell ref="F3:G3"/>
    <mergeCell ref="A14:E14"/>
    <mergeCell ref="A15:E15"/>
    <mergeCell ref="A13:B13"/>
    <mergeCell ref="C3:D3"/>
    <mergeCell ref="H3:H4"/>
    <mergeCell ref="E3:E4"/>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showGridLines="0" workbookViewId="0">
      <selection activeCell="F6" sqref="F6"/>
    </sheetView>
  </sheetViews>
  <sheetFormatPr defaultRowHeight="12.75" x14ac:dyDescent="0.2"/>
  <cols>
    <col min="2" max="2" width="21.140625" customWidth="1"/>
    <col min="3" max="3" width="27.28515625" customWidth="1"/>
    <col min="4" max="4" width="36.28515625" customWidth="1"/>
    <col min="5" max="5" width="38.28515625" customWidth="1"/>
  </cols>
  <sheetData>
    <row r="1" spans="1:6" ht="15.75" x14ac:dyDescent="0.2">
      <c r="A1" s="130" t="s">
        <v>43</v>
      </c>
      <c r="B1" s="131"/>
      <c r="C1" s="131"/>
      <c r="D1" s="131"/>
      <c r="E1" s="131"/>
    </row>
    <row r="2" spans="1:6" ht="32.25" customHeight="1" x14ac:dyDescent="0.2">
      <c r="A2" s="127" t="s">
        <v>40</v>
      </c>
      <c r="B2" s="127" t="s">
        <v>42</v>
      </c>
      <c r="C2" s="127" t="s">
        <v>41</v>
      </c>
      <c r="D2" s="133" t="s">
        <v>55</v>
      </c>
      <c r="E2" s="133" t="s">
        <v>56</v>
      </c>
    </row>
    <row r="3" spans="1:6" ht="32.25" customHeight="1" x14ac:dyDescent="0.2">
      <c r="A3" s="127"/>
      <c r="B3" s="127"/>
      <c r="C3" s="127"/>
      <c r="D3" s="134"/>
      <c r="E3" s="134"/>
    </row>
    <row r="4" spans="1:6" ht="15" x14ac:dyDescent="0.2">
      <c r="A4" s="23">
        <v>2014</v>
      </c>
      <c r="B4" s="62">
        <v>6600</v>
      </c>
      <c r="C4" s="62">
        <v>6600</v>
      </c>
      <c r="D4" s="44">
        <v>0</v>
      </c>
      <c r="E4" s="44">
        <v>0</v>
      </c>
    </row>
    <row r="5" spans="1:6" ht="20.25" customHeight="1" x14ac:dyDescent="0.2">
      <c r="A5" s="23">
        <v>2015</v>
      </c>
      <c r="B5" s="62">
        <v>226395.12</v>
      </c>
      <c r="C5" s="68">
        <v>226392.76</v>
      </c>
      <c r="D5" s="44">
        <v>0</v>
      </c>
      <c r="E5" s="44">
        <v>0</v>
      </c>
    </row>
    <row r="6" spans="1:6" ht="18.75" customHeight="1" x14ac:dyDescent="0.2">
      <c r="A6" s="23" t="s">
        <v>0</v>
      </c>
      <c r="B6" s="62">
        <f>SUM(B4:B5)</f>
        <v>232995.12</v>
      </c>
      <c r="C6" s="68">
        <f>C4+C5</f>
        <v>232992.76</v>
      </c>
      <c r="D6" s="44">
        <v>0</v>
      </c>
      <c r="E6" s="44">
        <v>0</v>
      </c>
      <c r="F6" s="17" t="s">
        <v>151</v>
      </c>
    </row>
    <row r="7" spans="1:6" ht="15.75" x14ac:dyDescent="0.2">
      <c r="A7" s="130" t="s">
        <v>44</v>
      </c>
      <c r="B7" s="131"/>
      <c r="C7" s="131"/>
      <c r="D7" s="131"/>
      <c r="E7" s="131"/>
    </row>
    <row r="8" spans="1:6" ht="72.75" customHeight="1" x14ac:dyDescent="0.2">
      <c r="A8" s="132"/>
      <c r="B8" s="101"/>
      <c r="C8" s="101"/>
      <c r="D8" s="101"/>
      <c r="E8" s="102"/>
    </row>
  </sheetData>
  <mergeCells count="8">
    <mergeCell ref="A7:E7"/>
    <mergeCell ref="A8:E8"/>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showGridLines="0" topLeftCell="A19" zoomScaleNormal="100" workbookViewId="0">
      <selection activeCell="N15" sqref="N15"/>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45" t="s">
        <v>87</v>
      </c>
      <c r="B1" s="146"/>
      <c r="C1" s="146"/>
      <c r="D1" s="146"/>
      <c r="E1" s="146"/>
      <c r="F1" s="146"/>
      <c r="G1" s="146"/>
      <c r="H1" s="146"/>
      <c r="I1" s="147"/>
    </row>
    <row r="2" spans="1:12" ht="33" customHeight="1" x14ac:dyDescent="0.2">
      <c r="A2" s="151" t="s">
        <v>57</v>
      </c>
      <c r="B2" s="152"/>
      <c r="C2" s="152"/>
      <c r="D2" s="153"/>
      <c r="E2" s="154" t="s">
        <v>45</v>
      </c>
      <c r="F2" s="152"/>
      <c r="G2" s="152"/>
      <c r="H2" s="154" t="s">
        <v>46</v>
      </c>
      <c r="I2" s="157"/>
      <c r="J2" s="17"/>
      <c r="K2" s="17"/>
      <c r="L2" s="17"/>
    </row>
    <row r="3" spans="1:12" ht="15.75" x14ac:dyDescent="0.2">
      <c r="A3" s="139" t="s">
        <v>157</v>
      </c>
      <c r="B3" s="140"/>
      <c r="C3" s="140"/>
      <c r="D3" s="141"/>
      <c r="E3" s="155">
        <v>1</v>
      </c>
      <c r="F3" s="156"/>
      <c r="G3" s="156"/>
      <c r="H3" s="155">
        <v>1</v>
      </c>
      <c r="I3" s="158"/>
      <c r="K3" s="17"/>
    </row>
    <row r="4" spans="1:12" ht="38.25" customHeight="1" x14ac:dyDescent="0.2">
      <c r="A4" s="139" t="s">
        <v>158</v>
      </c>
      <c r="B4" s="140"/>
      <c r="C4" s="140"/>
      <c r="D4" s="141"/>
      <c r="E4" s="155">
        <v>1</v>
      </c>
      <c r="F4" s="156"/>
      <c r="G4" s="156"/>
      <c r="H4" s="155">
        <v>1</v>
      </c>
      <c r="I4" s="158"/>
    </row>
    <row r="5" spans="1:12" ht="37.5" customHeight="1" x14ac:dyDescent="0.2">
      <c r="A5" s="139" t="s">
        <v>159</v>
      </c>
      <c r="B5" s="140"/>
      <c r="C5" s="140"/>
      <c r="D5" s="141"/>
      <c r="E5" s="155" t="s">
        <v>146</v>
      </c>
      <c r="F5" s="156"/>
      <c r="G5" s="156"/>
      <c r="H5" s="155" t="s">
        <v>146</v>
      </c>
      <c r="I5" s="158"/>
    </row>
    <row r="6" spans="1:12" ht="15.75" x14ac:dyDescent="0.2">
      <c r="A6" s="139" t="s">
        <v>160</v>
      </c>
      <c r="B6" s="140"/>
      <c r="C6" s="140"/>
      <c r="D6" s="141"/>
      <c r="E6" s="142" t="s">
        <v>146</v>
      </c>
      <c r="F6" s="143"/>
      <c r="G6" s="143"/>
      <c r="H6" s="142" t="s">
        <v>146</v>
      </c>
      <c r="I6" s="144"/>
    </row>
    <row r="7" spans="1:12" ht="15.75" x14ac:dyDescent="0.2">
      <c r="A7" s="139" t="s">
        <v>161</v>
      </c>
      <c r="B7" s="140"/>
      <c r="C7" s="140"/>
      <c r="D7" s="141"/>
      <c r="E7" s="142" t="s">
        <v>146</v>
      </c>
      <c r="F7" s="143"/>
      <c r="G7" s="143"/>
      <c r="H7" s="142" t="s">
        <v>146</v>
      </c>
      <c r="I7" s="144"/>
    </row>
    <row r="8" spans="1:12" ht="15.75" x14ac:dyDescent="0.2">
      <c r="A8" s="139" t="s">
        <v>162</v>
      </c>
      <c r="B8" s="140"/>
      <c r="C8" s="140"/>
      <c r="D8" s="141"/>
      <c r="E8" s="142">
        <v>3500</v>
      </c>
      <c r="F8" s="143"/>
      <c r="G8" s="143"/>
      <c r="H8" s="142">
        <v>3500</v>
      </c>
      <c r="I8" s="144"/>
    </row>
    <row r="9" spans="1:12" ht="15.75" x14ac:dyDescent="0.2">
      <c r="A9" s="139" t="s">
        <v>163</v>
      </c>
      <c r="B9" s="140"/>
      <c r="C9" s="140"/>
      <c r="D9" s="141"/>
      <c r="E9" s="142"/>
      <c r="F9" s="143"/>
      <c r="G9" s="143"/>
      <c r="H9" s="142"/>
      <c r="I9" s="144"/>
    </row>
    <row r="10" spans="1:12" ht="15.75" x14ac:dyDescent="0.2">
      <c r="A10" s="139" t="s">
        <v>164</v>
      </c>
      <c r="B10" s="140"/>
      <c r="C10" s="140"/>
      <c r="D10" s="141"/>
      <c r="E10" s="142">
        <v>1</v>
      </c>
      <c r="F10" s="143"/>
      <c r="G10" s="143"/>
      <c r="H10" s="142">
        <v>1</v>
      </c>
      <c r="I10" s="144"/>
    </row>
    <row r="11" spans="1:12" ht="16.5" customHeight="1" thickBot="1" x14ac:dyDescent="0.25">
      <c r="A11" s="139"/>
      <c r="B11" s="140"/>
      <c r="C11" s="140"/>
      <c r="D11" s="141"/>
      <c r="E11" s="142"/>
      <c r="F11" s="143"/>
      <c r="G11" s="143"/>
      <c r="H11" s="142"/>
      <c r="I11" s="144"/>
    </row>
    <row r="12" spans="1:12" ht="57" customHeight="1" x14ac:dyDescent="0.2">
      <c r="A12" s="145" t="s">
        <v>89</v>
      </c>
      <c r="B12" s="146"/>
      <c r="C12" s="146"/>
      <c r="D12" s="146"/>
      <c r="E12" s="146"/>
      <c r="F12" s="146"/>
      <c r="G12" s="146"/>
      <c r="H12" s="146"/>
      <c r="I12" s="147"/>
    </row>
    <row r="13" spans="1:12" ht="32.25" customHeight="1" x14ac:dyDescent="0.2">
      <c r="A13" s="151" t="s">
        <v>58</v>
      </c>
      <c r="B13" s="152"/>
      <c r="C13" s="152"/>
      <c r="D13" s="153"/>
      <c r="E13" s="154" t="s">
        <v>45</v>
      </c>
      <c r="F13" s="152"/>
      <c r="G13" s="152"/>
      <c r="H13" s="154" t="s">
        <v>46</v>
      </c>
      <c r="I13" s="157"/>
    </row>
    <row r="14" spans="1:12" ht="15.75" x14ac:dyDescent="0.2">
      <c r="A14" s="135" t="s">
        <v>133</v>
      </c>
      <c r="B14" s="135"/>
      <c r="C14" s="135"/>
      <c r="D14" s="135"/>
      <c r="E14" s="136" t="s">
        <v>134</v>
      </c>
      <c r="F14" s="137"/>
      <c r="G14" s="137"/>
      <c r="H14" s="136" t="s">
        <v>134</v>
      </c>
      <c r="I14" s="138"/>
      <c r="J14" s="63"/>
    </row>
    <row r="15" spans="1:12" ht="15.75" x14ac:dyDescent="0.2">
      <c r="A15" s="135" t="s">
        <v>135</v>
      </c>
      <c r="B15" s="135"/>
      <c r="C15" s="135"/>
      <c r="D15" s="135"/>
      <c r="E15" s="136" t="s">
        <v>134</v>
      </c>
      <c r="F15" s="137"/>
      <c r="G15" s="137"/>
      <c r="H15" s="136" t="s">
        <v>134</v>
      </c>
      <c r="I15" s="138"/>
    </row>
    <row r="16" spans="1:12" ht="15.75" x14ac:dyDescent="0.2">
      <c r="A16" s="135" t="s">
        <v>136</v>
      </c>
      <c r="B16" s="135"/>
      <c r="C16" s="135"/>
      <c r="D16" s="135"/>
      <c r="E16" s="136" t="s">
        <v>134</v>
      </c>
      <c r="F16" s="137"/>
      <c r="G16" s="137"/>
      <c r="H16" s="136" t="s">
        <v>134</v>
      </c>
      <c r="I16" s="138"/>
    </row>
    <row r="17" spans="1:9" ht="15.75" x14ac:dyDescent="0.2">
      <c r="A17" s="139" t="s">
        <v>151</v>
      </c>
      <c r="B17" s="140"/>
      <c r="C17" s="140"/>
      <c r="D17" s="141"/>
      <c r="E17" s="136" t="s">
        <v>151</v>
      </c>
      <c r="F17" s="137"/>
      <c r="G17" s="137"/>
      <c r="H17" s="136" t="s">
        <v>151</v>
      </c>
      <c r="I17" s="138"/>
    </row>
    <row r="18" spans="1:9" ht="16.5" thickBot="1" x14ac:dyDescent="0.25">
      <c r="A18" s="139"/>
      <c r="B18" s="140"/>
      <c r="C18" s="140"/>
      <c r="D18" s="141"/>
      <c r="E18" s="142"/>
      <c r="F18" s="143"/>
      <c r="G18" s="143"/>
      <c r="H18" s="142"/>
      <c r="I18" s="144"/>
    </row>
    <row r="19" spans="1:9" ht="38.25" customHeight="1" x14ac:dyDescent="0.2">
      <c r="A19" s="145" t="s">
        <v>59</v>
      </c>
      <c r="B19" s="146"/>
      <c r="C19" s="146"/>
      <c r="D19" s="146"/>
      <c r="E19" s="146"/>
      <c r="F19" s="146"/>
      <c r="G19" s="146"/>
      <c r="H19" s="146"/>
      <c r="I19" s="147"/>
    </row>
    <row r="20" spans="1:9" ht="66.75" customHeight="1" thickBot="1" x14ac:dyDescent="0.25">
      <c r="A20" s="148" t="s">
        <v>137</v>
      </c>
      <c r="B20" s="149"/>
      <c r="C20" s="149"/>
      <c r="D20" s="149"/>
      <c r="E20" s="149"/>
      <c r="F20" s="149"/>
      <c r="G20" s="149"/>
      <c r="H20" s="149"/>
      <c r="I20" s="150"/>
    </row>
    <row r="21" spans="1:9" ht="85.5" customHeight="1" x14ac:dyDescent="0.2">
      <c r="A21" s="145" t="s">
        <v>88</v>
      </c>
      <c r="B21" s="146"/>
      <c r="C21" s="146"/>
      <c r="D21" s="146"/>
      <c r="E21" s="146"/>
      <c r="F21" s="146"/>
      <c r="G21" s="146"/>
      <c r="H21" s="146"/>
      <c r="I21" s="147"/>
    </row>
    <row r="22" spans="1:9" ht="66.75" customHeight="1" x14ac:dyDescent="0.2">
      <c r="A22" s="100" t="s">
        <v>138</v>
      </c>
      <c r="B22" s="101"/>
      <c r="C22" s="101"/>
      <c r="D22" s="101"/>
      <c r="E22" s="101"/>
      <c r="F22" s="101"/>
      <c r="G22" s="101"/>
      <c r="H22" s="101"/>
      <c r="I22" s="102"/>
    </row>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row r="30" spans="1:9" ht="66.75" customHeight="1" x14ac:dyDescent="0.2"/>
    <row r="31" spans="1:9" ht="66.75" customHeight="1" x14ac:dyDescent="0.2"/>
  </sheetData>
  <mergeCells count="54">
    <mergeCell ref="A12:I12"/>
    <mergeCell ref="E11:G11"/>
    <mergeCell ref="A11:D11"/>
    <mergeCell ref="A10:D10"/>
    <mergeCell ref="A13:D13"/>
    <mergeCell ref="E13:G13"/>
    <mergeCell ref="H13:I13"/>
    <mergeCell ref="H10:I10"/>
    <mergeCell ref="H11:I11"/>
    <mergeCell ref="E10:G10"/>
    <mergeCell ref="A9:D9"/>
    <mergeCell ref="A8:D8"/>
    <mergeCell ref="E8:G8"/>
    <mergeCell ref="E9:G9"/>
    <mergeCell ref="H8:I8"/>
    <mergeCell ref="H9:I9"/>
    <mergeCell ref="H7:I7"/>
    <mergeCell ref="H5:I5"/>
    <mergeCell ref="H6:I6"/>
    <mergeCell ref="A5:D5"/>
    <mergeCell ref="E6:G6"/>
    <mergeCell ref="E7:G7"/>
    <mergeCell ref="A15:D15"/>
    <mergeCell ref="E15:G15"/>
    <mergeCell ref="H15:I15"/>
    <mergeCell ref="A1:I1"/>
    <mergeCell ref="A6:D6"/>
    <mergeCell ref="A7:D7"/>
    <mergeCell ref="A3:D3"/>
    <mergeCell ref="A2:D2"/>
    <mergeCell ref="E2:G2"/>
    <mergeCell ref="E3:G3"/>
    <mergeCell ref="E4:G4"/>
    <mergeCell ref="E5:G5"/>
    <mergeCell ref="A4:D4"/>
    <mergeCell ref="H2:I2"/>
    <mergeCell ref="H3:I3"/>
    <mergeCell ref="H4:I4"/>
    <mergeCell ref="A22:I22"/>
    <mergeCell ref="A14:D14"/>
    <mergeCell ref="E14:G14"/>
    <mergeCell ref="H14:I14"/>
    <mergeCell ref="A16:D16"/>
    <mergeCell ref="E16:G16"/>
    <mergeCell ref="H16:I16"/>
    <mergeCell ref="A17:D17"/>
    <mergeCell ref="E17:G17"/>
    <mergeCell ref="H17:I17"/>
    <mergeCell ref="A18:D18"/>
    <mergeCell ref="E18:G18"/>
    <mergeCell ref="H18:I18"/>
    <mergeCell ref="A19:I19"/>
    <mergeCell ref="A20:I20"/>
    <mergeCell ref="A21:I21"/>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topLeftCell="A7" zoomScaleNormal="100" workbookViewId="0">
      <selection activeCell="B11" sqref="B11:C11"/>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59" t="s">
        <v>73</v>
      </c>
      <c r="B1" s="159"/>
      <c r="C1" s="159"/>
      <c r="D1" s="159"/>
      <c r="E1" s="159"/>
      <c r="F1" s="159"/>
    </row>
    <row r="2" spans="1:6" ht="32.25" customHeight="1" x14ac:dyDescent="0.2">
      <c r="A2" s="159"/>
      <c r="B2" s="159"/>
      <c r="C2" s="159"/>
      <c r="D2" s="159"/>
      <c r="E2" s="159"/>
      <c r="F2" s="28" t="s">
        <v>61</v>
      </c>
    </row>
    <row r="3" spans="1:6" ht="17.25" customHeight="1" x14ac:dyDescent="0.2">
      <c r="A3" s="160" t="s">
        <v>62</v>
      </c>
      <c r="B3" s="161" t="s">
        <v>139</v>
      </c>
      <c r="C3" s="161"/>
      <c r="D3" s="162"/>
      <c r="E3" s="31"/>
      <c r="F3" s="163" t="s">
        <v>140</v>
      </c>
    </row>
    <row r="4" spans="1:6" ht="15.75" x14ac:dyDescent="0.2">
      <c r="A4" s="160"/>
      <c r="B4" s="161" t="s">
        <v>63</v>
      </c>
      <c r="C4" s="161"/>
      <c r="D4" s="162"/>
      <c r="E4" s="31"/>
      <c r="F4" s="164"/>
    </row>
    <row r="5" spans="1:6" ht="34.5" customHeight="1" x14ac:dyDescent="0.2">
      <c r="A5" s="160" t="s">
        <v>64</v>
      </c>
      <c r="B5" s="161" t="s">
        <v>65</v>
      </c>
      <c r="C5" s="161"/>
      <c r="D5" s="161"/>
      <c r="E5" s="31"/>
      <c r="F5" s="163"/>
    </row>
    <row r="6" spans="1:6" ht="45.75" customHeight="1" x14ac:dyDescent="0.2">
      <c r="A6" s="160"/>
      <c r="B6" s="161" t="s">
        <v>141</v>
      </c>
      <c r="C6" s="161"/>
      <c r="D6" s="161"/>
      <c r="E6" s="31"/>
      <c r="F6" s="164"/>
    </row>
    <row r="7" spans="1:6" ht="15.75" x14ac:dyDescent="0.2">
      <c r="A7" s="160" t="s">
        <v>66</v>
      </c>
      <c r="B7" s="161" t="s">
        <v>67</v>
      </c>
      <c r="C7" s="161"/>
      <c r="D7" s="161"/>
      <c r="E7" s="31"/>
      <c r="F7" s="163"/>
    </row>
    <row r="8" spans="1:6" ht="15.75" x14ac:dyDescent="0.2">
      <c r="A8" s="160"/>
      <c r="B8" s="161" t="s">
        <v>142</v>
      </c>
      <c r="C8" s="161"/>
      <c r="D8" s="161"/>
      <c r="E8" s="31"/>
      <c r="F8" s="164"/>
    </row>
    <row r="9" spans="1:6" ht="15.75" x14ac:dyDescent="0.2">
      <c r="A9" s="160" t="s">
        <v>68</v>
      </c>
      <c r="B9" s="161" t="s">
        <v>74</v>
      </c>
      <c r="C9" s="161"/>
      <c r="D9" s="161"/>
      <c r="E9" s="31"/>
      <c r="F9" s="163"/>
    </row>
    <row r="10" spans="1:6" ht="15.75" x14ac:dyDescent="0.2">
      <c r="A10" s="160"/>
      <c r="B10" s="161" t="s">
        <v>142</v>
      </c>
      <c r="C10" s="161"/>
      <c r="D10" s="161"/>
      <c r="E10" s="31"/>
      <c r="F10" s="164"/>
    </row>
    <row r="11" spans="1:6" ht="30.75" customHeight="1" x14ac:dyDescent="0.2">
      <c r="A11" s="160" t="s">
        <v>69</v>
      </c>
      <c r="B11" s="161" t="s">
        <v>75</v>
      </c>
      <c r="C11" s="161"/>
      <c r="D11" s="161"/>
      <c r="E11" s="31"/>
      <c r="F11" s="163"/>
    </row>
    <row r="12" spans="1:6" ht="15.75" x14ac:dyDescent="0.2">
      <c r="A12" s="160"/>
      <c r="B12" s="161" t="s">
        <v>142</v>
      </c>
      <c r="C12" s="161"/>
      <c r="D12" s="161"/>
      <c r="E12" s="31"/>
      <c r="F12" s="164"/>
    </row>
    <row r="13" spans="1:6" ht="15.75" x14ac:dyDescent="0.2">
      <c r="A13" s="160" t="s">
        <v>70</v>
      </c>
      <c r="B13" s="162">
        <v>0</v>
      </c>
      <c r="C13" s="30" t="s">
        <v>71</v>
      </c>
      <c r="D13" s="161"/>
      <c r="E13" s="31"/>
      <c r="F13" s="163"/>
    </row>
    <row r="14" spans="1:6" ht="15.75" x14ac:dyDescent="0.2">
      <c r="A14" s="160"/>
      <c r="B14" s="162"/>
      <c r="C14" s="30" t="s">
        <v>72</v>
      </c>
      <c r="D14" s="161"/>
      <c r="E14" s="31"/>
      <c r="F14" s="164"/>
    </row>
    <row r="15" spans="1:6" ht="15" x14ac:dyDescent="0.25">
      <c r="A15" s="29"/>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4" t="s">
        <v>47</v>
      </c>
    </row>
    <row r="2" spans="1:1" ht="220.5" x14ac:dyDescent="0.2">
      <c r="A2" s="34" t="s">
        <v>143</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2" sqref="A2"/>
    </sheetView>
  </sheetViews>
  <sheetFormatPr defaultRowHeight="12.75" x14ac:dyDescent="0.2"/>
  <cols>
    <col min="1" max="1" width="81.5703125" customWidth="1"/>
  </cols>
  <sheetData>
    <row r="1" spans="1:1" ht="65.25" customHeight="1" x14ac:dyDescent="0.2">
      <c r="A1" s="25" t="s">
        <v>48</v>
      </c>
    </row>
    <row r="2" spans="1:1" ht="127.5" customHeight="1" x14ac:dyDescent="0.2">
      <c r="A2" s="34" t="s">
        <v>144</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2" sqref="A2"/>
    </sheetView>
  </sheetViews>
  <sheetFormatPr defaultRowHeight="12.75" x14ac:dyDescent="0.2"/>
  <cols>
    <col min="1" max="1" width="94.85546875" customWidth="1"/>
  </cols>
  <sheetData>
    <row r="1" spans="1:1" ht="36" customHeight="1" x14ac:dyDescent="0.2">
      <c r="A1" s="25" t="s">
        <v>60</v>
      </c>
    </row>
    <row r="2" spans="1:1" ht="96" customHeight="1" x14ac:dyDescent="0.2">
      <c r="A2" s="45" t="s">
        <v>145</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outlinePr applyStyles="1" summaryRight="0"/>
  </sheetPr>
  <dimension ref="A1:I14"/>
  <sheetViews>
    <sheetView showGridLines="0" tabSelected="1" zoomScaleNormal="100" workbookViewId="0">
      <selection activeCell="A3" sqref="A3:H3"/>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9" ht="22.5" customHeight="1" x14ac:dyDescent="0.25">
      <c r="A1" s="165" t="s">
        <v>76</v>
      </c>
      <c r="B1" s="166"/>
      <c r="C1" s="166"/>
      <c r="D1" s="166"/>
      <c r="E1" s="166"/>
      <c r="F1" s="166"/>
      <c r="G1" s="166"/>
      <c r="H1" s="166"/>
    </row>
    <row r="2" spans="1:9" ht="127.5" customHeight="1" x14ac:dyDescent="0.25">
      <c r="A2" s="167" t="s">
        <v>92</v>
      </c>
      <c r="B2" s="166"/>
      <c r="C2" s="166"/>
      <c r="D2" s="166"/>
      <c r="E2" s="166"/>
      <c r="F2" s="166"/>
      <c r="G2" s="166"/>
      <c r="H2" s="166"/>
    </row>
    <row r="3" spans="1:9" ht="132.75" customHeight="1" x14ac:dyDescent="0.25">
      <c r="A3" s="169" t="s">
        <v>169</v>
      </c>
      <c r="B3" s="170"/>
      <c r="C3" s="170"/>
      <c r="D3" s="170"/>
      <c r="E3" s="170"/>
      <c r="F3" s="170"/>
      <c r="G3" s="170"/>
      <c r="H3" s="171"/>
    </row>
    <row r="4" spans="1:9" ht="36.75" customHeight="1" x14ac:dyDescent="0.25">
      <c r="A4" s="165" t="s">
        <v>77</v>
      </c>
      <c r="B4" s="166"/>
      <c r="C4" s="166"/>
      <c r="D4" s="166"/>
      <c r="E4" s="166"/>
      <c r="F4" s="166"/>
      <c r="G4" s="166"/>
      <c r="H4" s="166"/>
    </row>
    <row r="5" spans="1:9" ht="78" customHeight="1" x14ac:dyDescent="0.25">
      <c r="A5" s="168"/>
      <c r="B5" s="168"/>
      <c r="C5" s="168"/>
      <c r="D5" s="168"/>
      <c r="E5" s="168"/>
      <c r="F5" s="168"/>
      <c r="G5" s="168"/>
      <c r="H5" s="168"/>
    </row>
    <row r="6" spans="1:9" ht="20.25" customHeight="1" x14ac:dyDescent="0.25">
      <c r="A6" s="165" t="s">
        <v>78</v>
      </c>
      <c r="B6" s="166"/>
      <c r="C6" s="166"/>
      <c r="D6" s="166"/>
      <c r="E6" s="166"/>
      <c r="F6" s="166"/>
      <c r="G6" s="166"/>
      <c r="H6" s="166"/>
    </row>
    <row r="7" spans="1:9" ht="37.5" customHeight="1" x14ac:dyDescent="0.25">
      <c r="A7" s="179" t="s">
        <v>79</v>
      </c>
      <c r="B7" s="179"/>
      <c r="C7" s="179"/>
      <c r="D7" s="179"/>
      <c r="E7" s="179"/>
      <c r="F7" s="179"/>
      <c r="G7" s="179"/>
      <c r="H7" s="179"/>
    </row>
    <row r="8" spans="1:9" ht="37.5" customHeight="1" x14ac:dyDescent="0.25">
      <c r="A8" s="180"/>
      <c r="B8" s="181"/>
      <c r="C8" s="32" t="s">
        <v>80</v>
      </c>
      <c r="D8" s="32" t="s">
        <v>81</v>
      </c>
      <c r="E8" s="180" t="s">
        <v>82</v>
      </c>
      <c r="F8" s="182"/>
      <c r="G8" s="181"/>
      <c r="H8" s="32" t="s">
        <v>83</v>
      </c>
    </row>
    <row r="9" spans="1:9" ht="28.5" customHeight="1" x14ac:dyDescent="0.25">
      <c r="A9" s="172" t="s">
        <v>84</v>
      </c>
      <c r="B9" s="172"/>
      <c r="C9" s="69" t="s">
        <v>165</v>
      </c>
      <c r="D9" s="69" t="s">
        <v>166</v>
      </c>
      <c r="E9" s="183" t="s">
        <v>167</v>
      </c>
      <c r="F9" s="184"/>
      <c r="G9" s="185"/>
      <c r="H9" s="70">
        <v>42353</v>
      </c>
      <c r="I9" s="11" t="s">
        <v>151</v>
      </c>
    </row>
    <row r="10" spans="1:9" ht="27.75" customHeight="1" x14ac:dyDescent="0.25">
      <c r="A10" s="172" t="s">
        <v>85</v>
      </c>
      <c r="B10" s="172"/>
      <c r="C10" s="69" t="s">
        <v>155</v>
      </c>
      <c r="D10" s="69" t="s">
        <v>168</v>
      </c>
      <c r="E10" s="183" t="s">
        <v>167</v>
      </c>
      <c r="F10" s="184"/>
      <c r="G10" s="185"/>
      <c r="H10" s="70">
        <v>42353</v>
      </c>
    </row>
    <row r="11" spans="1:9" ht="27.75" customHeight="1" x14ac:dyDescent="0.25">
      <c r="A11" s="176"/>
      <c r="B11" s="177"/>
      <c r="C11" s="177"/>
      <c r="D11" s="177"/>
      <c r="E11" s="177"/>
      <c r="F11" s="177"/>
      <c r="G11" s="177"/>
      <c r="H11" s="178"/>
    </row>
    <row r="12" spans="1:9" ht="29.25" customHeight="1" x14ac:dyDescent="0.25">
      <c r="A12" s="172" t="s">
        <v>86</v>
      </c>
      <c r="B12" s="172"/>
      <c r="C12" s="173">
        <v>42353</v>
      </c>
      <c r="D12" s="174"/>
      <c r="E12" s="174"/>
      <c r="F12" s="174"/>
      <c r="G12" s="174"/>
      <c r="H12" s="175"/>
    </row>
    <row r="14" spans="1:9" ht="51" customHeight="1" x14ac:dyDescent="0.25">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Martti Maipuu</cp:lastModifiedBy>
  <cp:lastPrinted>2012-09-25T11:33:02Z</cp:lastPrinted>
  <dcterms:created xsi:type="dcterms:W3CDTF">2003-07-04T06:44:33Z</dcterms:created>
  <dcterms:modified xsi:type="dcterms:W3CDTF">2015-12-15T12:59:56Z</dcterms:modified>
</cp:coreProperties>
</file>