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60" yWindow="-120" windowWidth="15480" windowHeight="8355" tabRatio="597" firstSheet="5" activeTab="9"/>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tulemused'!$A$1:$I$23</definedName>
    <definedName name="txtPhysicalCompletion">'[1]Project Details'!$E$45</definedName>
    <definedName name="txtProjectStartDate">'[1]Project Details'!$E$43</definedName>
  </definedNames>
  <calcPr calcId="125725"/>
</workbook>
</file>

<file path=xl/calcChain.xml><?xml version="1.0" encoding="utf-8"?>
<calcChain xmlns="http://schemas.openxmlformats.org/spreadsheetml/2006/main">
  <c r="C7" i="14"/>
  <c r="C6"/>
  <c r="E10" i="6"/>
  <c r="F16" i="13" l="1"/>
  <c r="C16"/>
  <c r="E11" i="14" l="1"/>
  <c r="D11"/>
  <c r="C11"/>
  <c r="B11"/>
  <c r="H16" i="13"/>
  <c r="G16"/>
  <c r="E16"/>
  <c r="D16"/>
</calcChain>
</file>

<file path=xl/sharedStrings.xml><?xml version="1.0" encoding="utf-8"?>
<sst xmlns="http://schemas.openxmlformats.org/spreadsheetml/2006/main" count="206" uniqueCount="180">
  <si>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</si>
  <si>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</si>
  <si>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</si>
  <si>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</si>
  <si>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</si>
  <si>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</si>
  <si>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</si>
  <si>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</si>
  <si>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</si>
  <si>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</si>
  <si>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</si>
  <si>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</si>
  <si>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</si>
  <si>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</si>
  <si>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</si>
  <si>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</si>
  <si>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</si>
  <si>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</si>
  <si>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</si>
  <si>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</si>
  <si>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</si>
  <si>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</si>
  <si>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</si>
  <si>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</si>
  <si>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</si>
  <si>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</si>
  <si>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</si>
  <si>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</si>
  <si>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</si>
  <si>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</si>
  <si>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</si>
  <si>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</si>
  <si>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</si>
  <si>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</si>
  <si>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</si>
  <si>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</si>
  <si>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</si>
  <si>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</si>
  <si>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</si>
  <si>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</si>
  <si>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</si>
  <si>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</si>
  <si>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</si>
  <si>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</si>
  <si>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</si>
  <si>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</si>
  <si>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</si>
  <si>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</si>
  <si>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</si>
  <si>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</si>
  <si>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</si>
  <si>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</si>
  <si>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</si>
  <si>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</si>
  <si>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</si>
  <si>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</si>
  <si>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</si>
  <si>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</si>
  <si>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</si>
  <si>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</si>
  <si>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</si>
  <si>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</si>
  <si>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</si>
  <si>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</si>
  <si>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</si>
  <si>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</si>
  <si>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</si>
  <si>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</si>
  <si>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</si>
  <si>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</si>
  <si>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</si>
  <si>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</si>
  <si>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</si>
  <si>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</si>
  <si>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</si>
  <si>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</si>
  <si>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</si>
  <si>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1. Trükiste korral lisada 1 eksemplar trükisest. Uuringu või teadusliku töö korral lisada koopia töö aruandest või kokkuvõttest paberkandjal või CD-l ...lehel või ...eksemplari.
2. Projekti illustreeriv materjal (fotod, joonised või väljavõte kodulehest)</t>
  </si>
  <si>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</si>
  <si>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</si>
  <si>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</si>
  <si>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</si>
  <si>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</si>
  <si>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</si>
  <si>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</si>
  <si>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</si>
  <si>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</si>
  <si>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</si>
  <si>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</si>
  <si>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</si>
  <si>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</si>
  <si>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</si>
  <si>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</si>
  <si>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Risto Oitmaa, juhatuse liige</t>
  </si>
  <si>
    <t>5276600, risto.oitmaa@gmail.com</t>
  </si>
  <si>
    <t xml:space="preserve">02.11.2011 - 31.12.2012                            </t>
  </si>
  <si>
    <t>Ei kohaldu</t>
  </si>
  <si>
    <t>Hange - eelprojekt (sh topogeodeetiline alusplaan), eelhinnag (sh ekspertarvamus)</t>
  </si>
  <si>
    <t>Projekti ettevalmistamine</t>
  </si>
  <si>
    <t>Õigusnõustamise hange ja seejärel õigusnõustamine</t>
  </si>
  <si>
    <t>Läbirääkimistega hange projektijuhi ja
kalapääsude põhiprojekti koostaja leidmiseks,
lepingute sõlmimine</t>
  </si>
  <si>
    <t>Projekteerimistööd, projektlahenduste
kooskõlastamine, läbirääkimistega hange
ehitustööde peatöövõtja ja omanikujärelevalve
teenuse osutaja leidmiseks, lepingute sõlmimine</t>
  </si>
  <si>
    <t>Ehitustööd ehitusplatsil, materjalide hanked,
paigaldustööd, katsetused</t>
  </si>
  <si>
    <t>Kasutusjuhendite ja –lubade vormistamine jne</t>
  </si>
  <si>
    <t>Omanikujärelvalve</t>
  </si>
  <si>
    <t>01.03.11 - 02.06.11</t>
  </si>
  <si>
    <t>02.06.11-27.06.11</t>
  </si>
  <si>
    <t>01.01.12 - 30.02.12</t>
  </si>
  <si>
    <t>01.01.12 - 19.09.12</t>
  </si>
  <si>
    <t>01.03.12 - 31.05.12</t>
  </si>
  <si>
    <t>01.07.12 - 30.09.11</t>
  </si>
  <si>
    <t>01.10.12 - 30.12.12</t>
  </si>
  <si>
    <t>15.10.12 - 31.10.12</t>
  </si>
  <si>
    <t>01.06.11 - 30.12.12</t>
  </si>
  <si>
    <t>20.06.12 - 31.10.12</t>
  </si>
  <si>
    <t>Projekteerimise hange tehti koos ehitushankega, et vähendada võimalikke lahkhelisid tulevase ehitajaga. Hanke kokkuviimine võimaldas samas tagasi teha suviste puhkuste tõttu graafikust mahajäämise. Kokkuvõtvalt lõpetati projekt kaks kuud planeeritust varem.</t>
  </si>
  <si>
    <t>Õigusnõustamise teenuse osutamise leping nr 12.2.6-1</t>
  </si>
  <si>
    <t>FKS Konsultatsioonid OÜ</t>
  </si>
  <si>
    <t>-</t>
  </si>
  <si>
    <t>Projecting OÜ</t>
  </si>
  <si>
    <t>Nord Ehitus OÜ, Merin OÜ</t>
  </si>
  <si>
    <t>Omanikujärelevalve töövõtuleping nr 12.06.20-1</t>
  </si>
  <si>
    <t>Oravapoisid OÜ</t>
  </si>
  <si>
    <t>1. Eelprojekt, sh topgeodeetiline alusplaan</t>
  </si>
  <si>
    <t>2. Eelhinnang, sh topogeodeetiline alusplaan</t>
  </si>
  <si>
    <t>3. Projektijuhtimine</t>
  </si>
  <si>
    <t>4. Õigusnõustamine</t>
  </si>
  <si>
    <t>5. Omanikujärelevalve</t>
  </si>
  <si>
    <t>6. Projekteerimine ja ehitustööd, sh</t>
  </si>
  <si>
    <t>6.1. Ehitusprojekteerimine</t>
  </si>
  <si>
    <t>6.2. Kalapääsu rajamine</t>
  </si>
  <si>
    <t>6.5. Sette eemaldamine paisu eest</t>
  </si>
  <si>
    <t>6.6. EL tähistus</t>
  </si>
  <si>
    <t>Projekti ettevalmistavad abikõlbulikud kulud tehti 2011. aasta lõpus.</t>
  </si>
  <si>
    <t xml:space="preserve">Rajatavate kalapääsude arv (tk) </t>
  </si>
  <si>
    <r>
      <t>Sette eemaldamine paisjärvest (m</t>
    </r>
    <r>
      <rPr>
        <vertAlign val="superscript"/>
        <sz val="12"/>
        <rFont val="Times New Roman"/>
        <family val="1"/>
        <charset val="186"/>
      </rPr>
      <t>3</t>
    </r>
    <r>
      <rPr>
        <sz val="10"/>
        <rFont val="Times New Roman"/>
        <family val="1"/>
        <charset val="186"/>
      </rPr>
      <t>) (vt MM    § 4 lg 1 p 1)</t>
    </r>
  </si>
  <si>
    <t xml:space="preserve">Keskkonnamõju eelhinnang, sh kalandusspetsialisti arvamus </t>
  </si>
  <si>
    <t>Eelprojekt, sh topogeodeetiline alusplaan</t>
  </si>
  <si>
    <t>Omanikujärelvalve (objekt)</t>
  </si>
  <si>
    <t>Projekteerimine (objekt)</t>
  </si>
  <si>
    <t>Projektijuhtimine (kuu)</t>
  </si>
  <si>
    <t>Õigusnõustamine (objekt)</t>
  </si>
  <si>
    <t>EL tähise ost ja paigaldus (tk)</t>
  </si>
  <si>
    <t>Paraneb Pärlijõe jõe ökoloogiline seisund</t>
  </si>
  <si>
    <t>Pärlijõe jõe ökoloosilist seisundit on parandatud</t>
  </si>
  <si>
    <t>( x  ) keskkonnahoidu toetav</t>
  </si>
  <si>
    <t>paranes jõe ökoloogiline seisund</t>
  </si>
  <si>
    <t>(  x  ) projekt ei mõjuta ebavõrdsust/võrdseid võimalusi ehk sellel on neutraalne mõju</t>
  </si>
  <si>
    <t>(  x  ) neutraalne</t>
  </si>
  <si>
    <t>(  x   ) neutraalne</t>
  </si>
  <si>
    <t>Projekti  eesmärkiks on vooluveekogude ökoloogilise seisundi või ökoloogilise potentsiaali parandamine“. Pärlijõe alamjooksu paisude avamisel kalade liikumiseks paranes Pärlijõe  seisund kuni Saarlase paisuni. Kalatee rajamine on kohustuslik vastavalt looduskaitse-  ja veeseadusele ning on Pärlijõe kalastiku seisundi parandamiseks kooskõlas Veepoliitika Raamdirektiivi ja veeseaduse alusel koostatud Koiva vesikonna veemajanduskavale.</t>
  </si>
  <si>
    <t>Esitatud</t>
  </si>
  <si>
    <t>Risto Oitmaa</t>
  </si>
  <si>
    <t>Juhatuse liige</t>
  </si>
  <si>
    <t>Digitaalallkiri</t>
  </si>
  <si>
    <t>Mäeveski kalapääsu rajamine</t>
  </si>
  <si>
    <t>2.1.1001.11-0015</t>
  </si>
  <si>
    <t>MTÜ Sänna Mäeveski</t>
  </si>
  <si>
    <t>Mäeveski, Sänna küla, Rõuge vald, Võrumaa, 66203</t>
  </si>
  <si>
    <t>06.02.12 - 06.08.12</t>
  </si>
  <si>
    <t>05.06.2012 - 07.09.12</t>
  </si>
  <si>
    <t>07.09.12 - 25.10.12</t>
  </si>
  <si>
    <t>Õigusnõustamise teenuse osutamise leping nr 12.2.6-2</t>
  </si>
  <si>
    <t>Projektijuhtimise teenuse osutamise leping nr 1022</t>
  </si>
  <si>
    <t>PROJEKTEERIMIS-EHITUSTÖÖVÕTULEPING nr. 12.08.06-1</t>
  </si>
  <si>
    <t>6.4. Sildregulaatori remont</t>
  </si>
  <si>
    <t>Sildregulaatori remont</t>
  </si>
  <si>
    <t>Mäeveski paisule kalapääsu rajamine</t>
  </si>
  <si>
    <t xml:space="preserve">KIK 09.05.2012 kirjas nr 4-17/ 317-21 tehti ettepanek lisada veski sissevoolu kanalile kalatõkkevõre vms, et kalad ei satuks veski tiikidesse. Projekteerija Rein Kitsing ja kalastikuekspert Rein Järvekülg kaalusid antud ettepanekut, aga kuna veski juurdevoolukanal on väga vaikese vooluga ja kalade sinna sattumine on vähe tõenäoline, siis otsustati kalatõkkevõre mitte lisada. Põhjuseks ka asjaolu, et kalatõkke võre on vähe efektiivne ja raskesti hooldatav. Küll aga täiendati eelprojekti lahendust tehes juurdevoolukanali ava laiemaks, mis vähendab veelgi kanali voolu kiirust ja seega kalade võimalikku sinna sattumist. </t>
  </si>
  <si>
    <t>Juhatuse otsus taotluse rahuldamise otsuste muutmise kohta nr .03.2012 nr 1-25/61</t>
  </si>
  <si>
    <t>Muudeti abikõlblikkuse ja väljamaksete teostamise tähtaaegu vastavalt: 2011. aastal 5 850,00 eurot ja 2012. aastal 60 390,00 eurot.</t>
  </si>
  <si>
    <t>Sillamäe Geodeet OÜ</t>
  </si>
  <si>
    <t>Merin OÜ</t>
  </si>
  <si>
    <t>Maves AS</t>
  </si>
  <si>
    <t>Geodeetiline alusplaan, arve nr 2011/11/2</t>
  </si>
  <si>
    <t>Eelprojekt, arve nr 737</t>
  </si>
  <si>
    <t>Eelhinnang, arve nr 127</t>
  </si>
  <si>
    <t>Kõik taotluses toodud väljundid on tänaseks saavutatud. Projekti tulemuseks pidi olema Mäeveski paisule kalapääsu rajamine, mis oleks eelduseks Pärlijõe jõe ökoloogilise seisundi paranemisele. Tänaseks on eelnimetatud kalapääs rajatud ja kalastikuekspert on andnud kalapääsu teostusele ja toimimisele positiivse hinnangu, vt Ökokonsult OÜ töö "Pärlijõel asuvate Sänna Mäeveski ja Kaugu kalapääsude teostus
ekspertarvamus".</t>
  </si>
  <si>
    <t>Projekti eesmärgiks oli parandada Pärlijõe ökoloogilist seisundit tehes Mäeveski pais kaladele läbipääsetavaks. Tänaseks on Mäeveski pais kaladele läbipääsetav, mida kinnitab Ökokonsult OÜ-lt tellitud "Pärlijõel asuvate Sänna Mäeveski ja Kaugu kalapääsude teostus ekspertarvamus".</t>
  </si>
  <si>
    <t xml:space="preserve">Paigaldatud infosilt. Lisaks palutakse kõikidel töövõtjatel kodulehtedel projekti kajastada. </t>
  </si>
</sst>
</file>

<file path=xl/styles.xml><?xml version="1.0" encoding="utf-8"?>
<styleSheet xmlns="http://schemas.openxmlformats.org/spreadsheetml/2006/main">
  <numFmts count="2">
    <numFmt numFmtId="164" formatCode="d\.mm\.yyyy;@"/>
    <numFmt numFmtId="165" formatCode="[$-F800]dddd\,\ mmmm\ dd\,\ yyyy"/>
  </numFmts>
  <fonts count="34">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sz val="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99">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164" fontId="4" fillId="0" borderId="1" xfId="0" applyNumberFormat="1" applyFont="1" applyBorder="1" applyAlignment="1">
      <alignment horizontal="left" vertical="top" wrapText="1"/>
    </xf>
    <xf numFmtId="0" fontId="12" fillId="0" borderId="3" xfId="0" applyFont="1" applyBorder="1" applyAlignment="1">
      <alignment vertical="center" wrapText="1"/>
    </xf>
    <xf numFmtId="0" fontId="12" fillId="0" borderId="3" xfId="0" applyFont="1" applyBorder="1" applyAlignment="1">
      <alignment wrapText="1"/>
    </xf>
    <xf numFmtId="14" fontId="0" fillId="0" borderId="1" xfId="0" applyNumberForma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1" xfId="0" applyFont="1" applyBorder="1" applyAlignment="1">
      <alignment horizontal="left" vertical="top" wrapText="1"/>
    </xf>
    <xf numFmtId="0" fontId="8" fillId="0" borderId="1" xfId="0" applyFont="1" applyBorder="1"/>
    <xf numFmtId="2" fontId="31" fillId="0" borderId="1" xfId="0" applyNumberFormat="1" applyFont="1" applyBorder="1" applyAlignment="1">
      <alignment horizontal="left"/>
    </xf>
    <xf numFmtId="2" fontId="8" fillId="0" borderId="0" xfId="0" applyNumberFormat="1" applyFont="1"/>
    <xf numFmtId="0" fontId="14" fillId="0" borderId="1" xfId="0" applyFont="1" applyBorder="1" applyAlignment="1">
      <alignment horizontal="left" indent="1"/>
    </xf>
    <xf numFmtId="0" fontId="14" fillId="0" borderId="1" xfId="1" applyFont="1" applyBorder="1" applyAlignment="1" applyProtection="1">
      <alignment horizontal="left" indent="1"/>
    </xf>
    <xf numFmtId="0" fontId="12" fillId="0" borderId="1" xfId="0" applyFont="1" applyBorder="1" applyAlignment="1">
      <alignment horizontal="left" vertical="top" wrapText="1"/>
    </xf>
    <xf numFmtId="14" fontId="12" fillId="0" borderId="1" xfId="0" applyNumberFormat="1" applyFont="1" applyBorder="1" applyAlignment="1">
      <alignment horizontal="left" vertical="top" wrapText="1"/>
    </xf>
    <xf numFmtId="2" fontId="8" fillId="0" borderId="1" xfId="0" applyNumberFormat="1" applyFont="1" applyBorder="1" applyAlignment="1">
      <alignment horizontal="left" vertical="top" wrapText="1"/>
    </xf>
    <xf numFmtId="0" fontId="14" fillId="0" borderId="1" xfId="0" applyFont="1" applyBorder="1" applyAlignment="1">
      <alignment horizontal="left" vertical="top" wrapText="1" indent="1"/>
    </xf>
    <xf numFmtId="0" fontId="14" fillId="0" borderId="1" xfId="0" applyFont="1" applyBorder="1" applyAlignment="1">
      <alignment horizontal="left" vertical="top" wrapText="1"/>
    </xf>
    <xf numFmtId="2" fontId="14" fillId="0" borderId="1" xfId="0" applyNumberFormat="1" applyFont="1" applyBorder="1" applyAlignment="1">
      <alignment horizontal="left" vertical="top" wrapText="1"/>
    </xf>
    <xf numFmtId="0" fontId="14" fillId="0" borderId="1" xfId="0" applyFont="1" applyBorder="1" applyAlignment="1">
      <alignment horizontal="left"/>
    </xf>
    <xf numFmtId="2" fontId="14" fillId="0" borderId="1" xfId="0" applyNumberFormat="1" applyFont="1" applyBorder="1" applyAlignment="1">
      <alignment horizontal="left"/>
    </xf>
    <xf numFmtId="0" fontId="8" fillId="0" borderId="0" xfId="0" quotePrefix="1" applyFont="1"/>
    <xf numFmtId="49" fontId="2" fillId="2" borderId="0" xfId="0" applyNumberFormat="1" applyFont="1" applyFill="1" applyBorder="1" applyAlignment="1" applyProtection="1">
      <alignment horizontal="center" wrapText="1"/>
      <protection hidden="1"/>
    </xf>
    <xf numFmtId="0" fontId="0" fillId="0" borderId="0" xfId="0" applyBorder="1"/>
    <xf numFmtId="0" fontId="12" fillId="0" borderId="3" xfId="0" applyFont="1"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4"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12" fillId="0" borderId="3" xfId="0" applyFont="1"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8" fillId="0" borderId="3" xfId="0" applyFont="1" applyFill="1" applyBorder="1" applyAlignment="1">
      <alignment horizontal="left" vertical="top" wrapText="1"/>
    </xf>
    <xf numFmtId="0" fontId="8" fillId="0" borderId="4" xfId="0" applyFont="1" applyFill="1" applyBorder="1" applyAlignment="1">
      <alignment horizontal="left" vertical="top" wrapText="1"/>
    </xf>
    <xf numFmtId="0" fontId="8" fillId="0" borderId="7" xfId="0" applyFont="1" applyFill="1" applyBorder="1" applyAlignment="1">
      <alignment horizontal="left" vertical="top" wrapText="1"/>
    </xf>
    <xf numFmtId="0" fontId="8" fillId="0" borderId="1" xfId="0" applyFont="1" applyBorder="1" applyAlignment="1">
      <alignment horizontal="left" vertical="center" wrapText="1"/>
    </xf>
    <xf numFmtId="0" fontId="8" fillId="0" borderId="17" xfId="0" applyFont="1" applyBorder="1" applyAlignment="1">
      <alignment horizontal="left" vertical="top"/>
    </xf>
    <xf numFmtId="0" fontId="8" fillId="0" borderId="20" xfId="0" applyFont="1" applyBorder="1" applyAlignment="1">
      <alignment horizontal="left" vertical="top"/>
    </xf>
    <xf numFmtId="0" fontId="8" fillId="0" borderId="1"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7" xfId="0" applyFont="1" applyFill="1" applyBorder="1" applyAlignment="1">
      <alignment horizontal="left" vertical="center" wrapText="1"/>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0" borderId="7" xfId="0" applyFont="1" applyBorder="1" applyAlignment="1">
      <alignment horizontal="left" vertical="top" wrapText="1"/>
    </xf>
    <xf numFmtId="0" fontId="8" fillId="0" borderId="1" xfId="0" applyFont="1" applyFill="1" applyBorder="1" applyAlignment="1" applyProtection="1">
      <alignment horizontal="left" vertical="top" wrapText="1"/>
      <protection hidden="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3" fillId="0" borderId="2" xfId="0" applyFont="1" applyFill="1" applyBorder="1" applyAlignment="1">
      <alignment horizontal="left" vertical="top" wrapText="1"/>
    </xf>
    <xf numFmtId="0" fontId="4" fillId="0" borderId="0" xfId="0" applyFont="1" applyFill="1" applyAlignment="1">
      <alignment wrapText="1"/>
    </xf>
    <xf numFmtId="0" fontId="8" fillId="0" borderId="2" xfId="0" applyFont="1" applyFill="1" applyBorder="1" applyAlignment="1">
      <alignment horizontal="left" vertical="top" wrapText="1"/>
    </xf>
    <xf numFmtId="14" fontId="8" fillId="0" borderId="2" xfId="0" applyNumberFormat="1" applyFont="1" applyFill="1" applyBorder="1" applyAlignment="1">
      <alignment horizontal="left" vertical="top" wrapText="1"/>
    </xf>
    <xf numFmtId="0" fontId="12" fillId="0" borderId="17" xfId="0" applyFont="1"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cellXfs>
  <cellStyles count="4">
    <cellStyle name="Hyperlink" xfId="1" builtinId="8"/>
    <cellStyle name="Normal" xfId="0" builtinId="0"/>
    <cellStyle name="Normal 2" xfId="2"/>
    <cellStyle name="Percent 5"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codeName="Sheet5">
    <tabColor theme="4" tint="0.79998168889431442"/>
  </sheetPr>
  <dimension ref="A1:P63"/>
  <sheetViews>
    <sheetView showGridLines="0" zoomScale="130" zoomScaleNormal="130" workbookViewId="0">
      <selection activeCell="H16" sqref="H16"/>
    </sheetView>
  </sheetViews>
  <sheetFormatPr defaultRowHeight="12.75"/>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c r="A1" s="72"/>
      <c r="B1" s="73"/>
      <c r="C1" s="73"/>
      <c r="D1" s="73"/>
      <c r="E1" s="73"/>
      <c r="F1" s="73"/>
      <c r="G1" s="73"/>
    </row>
    <row r="2" spans="1:16" ht="26.25" customHeight="1">
      <c r="A2" s="80" t="s">
        <v>49</v>
      </c>
      <c r="B2" s="73"/>
      <c r="C2" s="73"/>
      <c r="D2" s="73"/>
      <c r="E2" s="73"/>
      <c r="F2" s="73"/>
      <c r="G2" s="73"/>
    </row>
    <row r="3" spans="1:16" ht="17.25" customHeight="1">
      <c r="A3" s="83" t="s">
        <v>2</v>
      </c>
      <c r="B3" s="83"/>
      <c r="C3" s="83"/>
      <c r="D3" s="83"/>
      <c r="E3" s="83"/>
      <c r="F3" s="83"/>
      <c r="G3" s="83"/>
    </row>
    <row r="4" spans="1:16" ht="15.75">
      <c r="A4" s="33" t="s">
        <v>3</v>
      </c>
      <c r="B4" s="82" t="s">
        <v>155</v>
      </c>
      <c r="C4" s="82"/>
      <c r="D4" s="82"/>
      <c r="E4" s="82"/>
      <c r="F4" s="82"/>
      <c r="G4" s="82"/>
      <c r="H4" s="12"/>
    </row>
    <row r="5" spans="1:16" ht="15.75">
      <c r="A5" s="19" t="s">
        <v>4</v>
      </c>
      <c r="B5" s="82" t="s">
        <v>156</v>
      </c>
      <c r="C5" s="82"/>
      <c r="D5" s="82"/>
      <c r="E5" s="82"/>
      <c r="F5" s="82"/>
      <c r="G5" s="82"/>
      <c r="H5" s="12"/>
    </row>
    <row r="6" spans="1:16" ht="15.75">
      <c r="A6" s="19" t="s">
        <v>5</v>
      </c>
      <c r="B6" s="74" t="s">
        <v>157</v>
      </c>
      <c r="C6" s="75"/>
      <c r="D6" s="75"/>
      <c r="E6" s="75"/>
      <c r="F6" s="75"/>
      <c r="G6" s="76"/>
      <c r="J6" s="8"/>
      <c r="K6" s="8"/>
      <c r="L6" s="8"/>
      <c r="M6" s="8"/>
      <c r="N6" s="8"/>
      <c r="O6" s="8"/>
      <c r="P6" s="8"/>
    </row>
    <row r="7" spans="1:16" ht="15.75">
      <c r="A7" s="19" t="s">
        <v>6</v>
      </c>
      <c r="B7" s="77">
        <v>80327399</v>
      </c>
      <c r="C7" s="78"/>
      <c r="D7" s="78"/>
      <c r="E7" s="78"/>
      <c r="F7" s="78"/>
      <c r="G7" s="79"/>
      <c r="J7" s="8"/>
      <c r="K7" s="8"/>
      <c r="L7" s="8"/>
      <c r="M7" s="8"/>
      <c r="N7" s="8"/>
      <c r="O7" s="8"/>
      <c r="P7" s="8"/>
    </row>
    <row r="8" spans="1:16" ht="31.5">
      <c r="A8" s="19" t="s">
        <v>7</v>
      </c>
      <c r="B8" s="81" t="s">
        <v>93</v>
      </c>
      <c r="C8" s="81"/>
      <c r="D8" s="81"/>
      <c r="E8" s="81"/>
      <c r="F8" s="81"/>
      <c r="G8" s="81"/>
      <c r="J8" s="8"/>
      <c r="K8" s="8"/>
      <c r="L8" s="8"/>
      <c r="M8" s="8"/>
      <c r="N8" s="8"/>
      <c r="O8" s="8"/>
      <c r="P8" s="8"/>
    </row>
    <row r="9" spans="1:16" ht="15.75">
      <c r="A9" s="19" t="s">
        <v>1</v>
      </c>
      <c r="B9" s="82" t="s">
        <v>158</v>
      </c>
      <c r="C9" s="82"/>
      <c r="D9" s="82"/>
      <c r="E9" s="82"/>
      <c r="F9" s="82"/>
      <c r="G9" s="82"/>
      <c r="J9" s="8"/>
      <c r="K9" s="8"/>
      <c r="L9" s="8"/>
      <c r="M9" s="8"/>
      <c r="N9" s="8"/>
      <c r="O9" s="8"/>
      <c r="P9" s="8"/>
    </row>
    <row r="10" spans="1:16" ht="31.5">
      <c r="A10" s="19" t="s">
        <v>8</v>
      </c>
      <c r="B10" s="82" t="s">
        <v>93</v>
      </c>
      <c r="C10" s="82"/>
      <c r="D10" s="82"/>
      <c r="E10" s="82"/>
      <c r="F10" s="82"/>
      <c r="G10" s="82"/>
      <c r="J10" s="8"/>
      <c r="K10" s="8"/>
      <c r="L10" s="8"/>
      <c r="M10" s="8"/>
      <c r="N10" s="8"/>
      <c r="O10" s="8"/>
      <c r="P10" s="8"/>
    </row>
    <row r="11" spans="1:16" ht="31.5">
      <c r="A11" s="19" t="s">
        <v>9</v>
      </c>
      <c r="B11" s="82" t="s">
        <v>94</v>
      </c>
      <c r="C11" s="82"/>
      <c r="D11" s="82"/>
      <c r="E11" s="82"/>
      <c r="F11" s="82"/>
      <c r="G11" s="82"/>
      <c r="J11" s="8"/>
      <c r="K11" s="8"/>
      <c r="L11" s="8"/>
      <c r="M11" s="8"/>
      <c r="N11" s="8"/>
      <c r="O11" s="8"/>
      <c r="P11" s="8"/>
    </row>
    <row r="12" spans="1:16" ht="47.25" customHeight="1">
      <c r="A12" s="19" t="s">
        <v>10</v>
      </c>
      <c r="B12" s="96">
        <v>66240</v>
      </c>
      <c r="C12" s="97"/>
      <c r="D12" s="88" t="s">
        <v>11</v>
      </c>
      <c r="E12" s="88"/>
      <c r="F12" s="89"/>
      <c r="G12" s="89"/>
      <c r="J12" s="8"/>
      <c r="K12" s="8"/>
      <c r="L12" s="8"/>
      <c r="M12" s="8"/>
      <c r="N12" s="8"/>
      <c r="O12" s="8"/>
      <c r="P12" s="8"/>
    </row>
    <row r="13" spans="1:16" ht="32.25" customHeight="1">
      <c r="A13" s="19" t="s">
        <v>13</v>
      </c>
      <c r="B13" s="95">
        <v>1</v>
      </c>
      <c r="C13" s="95"/>
      <c r="D13" s="88" t="s">
        <v>12</v>
      </c>
      <c r="E13" s="88"/>
      <c r="F13" s="95"/>
      <c r="G13" s="95"/>
      <c r="J13" s="8"/>
      <c r="K13" s="8"/>
      <c r="L13" s="8"/>
      <c r="M13" s="8"/>
      <c r="N13" s="8"/>
      <c r="O13" s="8"/>
      <c r="P13" s="8"/>
    </row>
    <row r="14" spans="1:16" ht="45.75" customHeight="1">
      <c r="A14" s="19" t="s">
        <v>14</v>
      </c>
      <c r="B14" s="94" t="s">
        <v>95</v>
      </c>
      <c r="C14" s="94"/>
      <c r="D14" s="88" t="s">
        <v>15</v>
      </c>
      <c r="E14" s="88"/>
      <c r="F14" s="93"/>
      <c r="G14" s="93"/>
      <c r="J14" s="8"/>
      <c r="K14" s="8"/>
      <c r="L14" s="8"/>
      <c r="M14" s="8"/>
      <c r="N14" s="8"/>
      <c r="O14" s="8"/>
      <c r="P14" s="8"/>
    </row>
    <row r="15" spans="1:16" ht="129" customHeight="1">
      <c r="A15" s="19" t="s">
        <v>50</v>
      </c>
      <c r="B15" s="90" t="s">
        <v>96</v>
      </c>
      <c r="C15" s="91"/>
      <c r="D15" s="91"/>
      <c r="E15" s="91"/>
      <c r="F15" s="91"/>
      <c r="G15" s="92"/>
      <c r="J15" s="8"/>
      <c r="K15" s="8"/>
      <c r="L15" s="8"/>
      <c r="M15" s="8"/>
      <c r="N15" s="8"/>
      <c r="O15" s="8"/>
      <c r="P15" s="8"/>
    </row>
    <row r="16" spans="1:16" ht="33" customHeight="1">
      <c r="A16" s="19" t="s">
        <v>51</v>
      </c>
      <c r="B16" s="84">
        <v>41260</v>
      </c>
      <c r="C16" s="84"/>
      <c r="D16" s="84"/>
      <c r="E16" s="84"/>
      <c r="F16" s="84"/>
      <c r="G16" s="84"/>
    </row>
    <row r="17" spans="1:7" ht="120" hidden="1" customHeight="1" thickBot="1">
      <c r="A17" s="85"/>
      <c r="B17" s="86"/>
      <c r="C17" s="86"/>
      <c r="D17" s="86"/>
      <c r="E17" s="86"/>
      <c r="F17" s="86"/>
      <c r="G17" s="87"/>
    </row>
    <row r="18" spans="1:7">
      <c r="A18" s="2"/>
      <c r="B18" s="1"/>
      <c r="C18" s="1"/>
      <c r="D18" s="1"/>
      <c r="E18" s="1"/>
      <c r="F18" s="1"/>
      <c r="G18" s="4"/>
    </row>
    <row r="19" spans="1:7">
      <c r="A19" s="2"/>
      <c r="B19" s="1"/>
      <c r="C19" s="1"/>
      <c r="D19" s="1"/>
      <c r="E19" s="1"/>
      <c r="F19" s="1"/>
      <c r="G19" s="4"/>
    </row>
    <row r="20" spans="1:7">
      <c r="A20" s="2"/>
      <c r="B20" s="1"/>
      <c r="C20" s="1"/>
      <c r="D20" s="1"/>
      <c r="E20" s="1"/>
      <c r="F20" s="1"/>
      <c r="G20" s="4"/>
    </row>
    <row r="21" spans="1:7">
      <c r="A21" s="2"/>
      <c r="B21" s="1"/>
      <c r="C21" s="1"/>
      <c r="D21" s="1"/>
      <c r="E21" s="1"/>
      <c r="F21" s="1"/>
      <c r="G21" s="4"/>
    </row>
    <row r="22" spans="1:7">
      <c r="A22" s="2"/>
      <c r="B22" s="1"/>
      <c r="C22" s="1"/>
      <c r="D22" s="1"/>
      <c r="E22" s="1"/>
      <c r="F22" s="1"/>
      <c r="G22" s="4"/>
    </row>
    <row r="23" spans="1:7">
      <c r="A23" s="2"/>
      <c r="B23" s="1"/>
      <c r="C23" s="1"/>
      <c r="D23" s="1"/>
      <c r="E23" s="1"/>
      <c r="F23" s="1"/>
      <c r="G23" s="4"/>
    </row>
    <row r="24" spans="1:7">
      <c r="A24" s="2"/>
      <c r="B24" s="1"/>
      <c r="C24" s="1"/>
      <c r="D24" s="1"/>
      <c r="E24" s="1"/>
      <c r="F24" s="1"/>
      <c r="G24" s="4"/>
    </row>
    <row r="25" spans="1:7">
      <c r="A25" s="2"/>
      <c r="B25" s="1"/>
      <c r="C25" s="1"/>
      <c r="D25" s="1"/>
      <c r="E25" s="1"/>
      <c r="F25" s="1"/>
      <c r="G25" s="4"/>
    </row>
    <row r="26" spans="1:7">
      <c r="A26" s="2"/>
      <c r="B26" s="1"/>
      <c r="C26" s="1"/>
      <c r="D26" s="1"/>
      <c r="E26" s="1"/>
      <c r="F26" s="1"/>
      <c r="G26" s="4"/>
    </row>
    <row r="27" spans="1:7">
      <c r="A27" s="2"/>
      <c r="B27" s="1"/>
      <c r="C27" s="1"/>
      <c r="D27" s="1"/>
      <c r="E27" s="1"/>
      <c r="F27" s="1"/>
      <c r="G27" s="4"/>
    </row>
    <row r="28" spans="1:7">
      <c r="A28" s="2"/>
      <c r="B28" s="1"/>
      <c r="C28" s="1"/>
      <c r="D28" s="1"/>
      <c r="E28" s="1"/>
      <c r="F28" s="1"/>
      <c r="G28" s="4"/>
    </row>
    <row r="29" spans="1:7">
      <c r="A29" s="2"/>
      <c r="B29" s="1"/>
      <c r="C29" s="1"/>
      <c r="D29" s="1"/>
      <c r="E29" s="1"/>
      <c r="F29" s="1"/>
      <c r="G29" s="4"/>
    </row>
    <row r="30" spans="1:7">
      <c r="A30" s="2"/>
      <c r="B30" s="1"/>
      <c r="C30" s="1"/>
      <c r="D30" s="1"/>
      <c r="E30" s="1"/>
      <c r="F30" s="1"/>
      <c r="G30" s="4"/>
    </row>
    <row r="31" spans="1:7">
      <c r="A31" s="2"/>
      <c r="B31" s="1"/>
      <c r="C31" s="1"/>
      <c r="D31" s="1"/>
      <c r="E31" s="1"/>
      <c r="F31" s="1"/>
      <c r="G31" s="4"/>
    </row>
    <row r="32" spans="1:7">
      <c r="A32" s="2"/>
      <c r="B32" s="1"/>
      <c r="C32" s="1"/>
      <c r="D32" s="1"/>
      <c r="E32" s="1"/>
      <c r="F32" s="1"/>
      <c r="G32" s="4"/>
    </row>
    <row r="33" spans="1:7">
      <c r="A33" s="2"/>
      <c r="B33" s="1"/>
      <c r="C33" s="1"/>
      <c r="D33" s="1"/>
      <c r="E33" s="1"/>
      <c r="F33" s="1"/>
      <c r="G33" s="4"/>
    </row>
    <row r="34" spans="1:7">
      <c r="A34" s="2"/>
      <c r="B34" s="1"/>
      <c r="C34" s="1"/>
      <c r="D34" s="1"/>
      <c r="E34" s="1"/>
      <c r="F34" s="1"/>
      <c r="G34" s="4"/>
    </row>
    <row r="35" spans="1:7">
      <c r="A35" s="2"/>
      <c r="B35" s="1"/>
      <c r="C35" s="1"/>
      <c r="D35" s="1"/>
      <c r="E35" s="1"/>
      <c r="F35" s="1"/>
      <c r="G35" s="4"/>
    </row>
    <row r="36" spans="1:7">
      <c r="A36" s="2"/>
      <c r="B36" s="1"/>
      <c r="C36" s="1"/>
      <c r="D36" s="1"/>
      <c r="E36" s="1"/>
      <c r="F36" s="1"/>
      <c r="G36" s="4"/>
    </row>
    <row r="37" spans="1:7">
      <c r="A37" s="2"/>
      <c r="B37" s="1"/>
      <c r="C37" s="1"/>
      <c r="D37" s="1"/>
      <c r="E37" s="1"/>
      <c r="F37" s="1"/>
      <c r="G37" s="4"/>
    </row>
    <row r="38" spans="1:7">
      <c r="A38" s="2"/>
      <c r="B38" s="1"/>
      <c r="C38" s="1"/>
      <c r="D38" s="1"/>
      <c r="E38" s="1"/>
      <c r="F38" s="1"/>
      <c r="G38" s="4"/>
    </row>
    <row r="39" spans="1:7">
      <c r="A39" s="2"/>
      <c r="B39" s="1"/>
      <c r="C39" s="1"/>
      <c r="D39" s="1"/>
      <c r="E39" s="1"/>
      <c r="F39" s="1"/>
      <c r="G39" s="4"/>
    </row>
    <row r="40" spans="1:7">
      <c r="A40" s="2"/>
      <c r="B40" s="1"/>
      <c r="C40" s="1"/>
      <c r="D40" s="1"/>
      <c r="E40" s="1"/>
      <c r="F40" s="1"/>
      <c r="G40" s="4"/>
    </row>
    <row r="41" spans="1:7">
      <c r="A41" s="2"/>
      <c r="B41" s="1"/>
      <c r="C41" s="1"/>
      <c r="D41" s="1"/>
      <c r="E41" s="1"/>
      <c r="F41" s="1"/>
      <c r="G41" s="4"/>
    </row>
    <row r="42" spans="1:7">
      <c r="A42" s="2"/>
      <c r="B42" s="1"/>
      <c r="C42" s="1"/>
      <c r="D42" s="1"/>
      <c r="E42" s="1"/>
      <c r="F42" s="1"/>
      <c r="G42" s="4"/>
    </row>
    <row r="43" spans="1:7">
      <c r="A43" s="2"/>
      <c r="B43" s="1"/>
      <c r="C43" s="1"/>
      <c r="D43" s="1"/>
      <c r="E43" s="1"/>
      <c r="F43" s="1"/>
      <c r="G43" s="4"/>
    </row>
    <row r="44" spans="1:7">
      <c r="A44" s="2"/>
      <c r="B44" s="1"/>
      <c r="C44" s="1"/>
      <c r="D44" s="1"/>
      <c r="E44" s="1"/>
      <c r="F44" s="1"/>
      <c r="G44" s="4"/>
    </row>
    <row r="45" spans="1:7">
      <c r="A45" s="2"/>
      <c r="B45" s="1"/>
      <c r="C45" s="1"/>
      <c r="D45" s="1"/>
      <c r="E45" s="1"/>
      <c r="F45" s="1"/>
      <c r="G45" s="4"/>
    </row>
    <row r="46" spans="1:7">
      <c r="A46" s="2"/>
      <c r="B46" s="1"/>
      <c r="C46" s="1"/>
      <c r="D46" s="1"/>
      <c r="E46" s="1"/>
      <c r="F46" s="1"/>
      <c r="G46" s="4"/>
    </row>
    <row r="47" spans="1:7">
      <c r="A47" s="2"/>
      <c r="B47" s="1"/>
      <c r="C47" s="1"/>
      <c r="D47" s="1"/>
      <c r="E47" s="1"/>
      <c r="F47" s="1"/>
      <c r="G47" s="4"/>
    </row>
    <row r="48" spans="1:7">
      <c r="A48" s="2"/>
      <c r="B48" s="1"/>
      <c r="C48" s="1"/>
      <c r="D48" s="1"/>
      <c r="E48" s="1"/>
      <c r="F48" s="1"/>
      <c r="G48" s="4"/>
    </row>
    <row r="49" spans="1:7">
      <c r="A49" s="2"/>
      <c r="B49" s="1"/>
      <c r="C49" s="1"/>
      <c r="D49" s="1"/>
      <c r="E49" s="1"/>
      <c r="F49" s="1"/>
      <c r="G49" s="4"/>
    </row>
    <row r="50" spans="1:7">
      <c r="A50" s="2"/>
      <c r="B50" s="1"/>
      <c r="C50" s="1"/>
      <c r="D50" s="1"/>
      <c r="E50" s="1"/>
      <c r="F50" s="1"/>
      <c r="G50" s="4"/>
    </row>
    <row r="51" spans="1:7">
      <c r="A51" s="2"/>
      <c r="B51" s="1"/>
      <c r="C51" s="1"/>
      <c r="D51" s="1"/>
      <c r="E51" s="1"/>
      <c r="F51" s="1"/>
      <c r="G51" s="4"/>
    </row>
    <row r="52" spans="1:7">
      <c r="A52" s="2"/>
      <c r="B52" s="1"/>
      <c r="C52" s="1"/>
      <c r="D52" s="1"/>
      <c r="E52" s="1"/>
      <c r="F52" s="1"/>
      <c r="G52" s="4"/>
    </row>
    <row r="53" spans="1:7">
      <c r="A53" s="2"/>
      <c r="B53" s="1"/>
      <c r="C53" s="1"/>
      <c r="D53" s="1"/>
      <c r="E53" s="1"/>
      <c r="F53" s="1"/>
      <c r="G53" s="4"/>
    </row>
    <row r="54" spans="1:7">
      <c r="A54" s="2"/>
      <c r="B54" s="1"/>
      <c r="C54" s="1"/>
      <c r="D54" s="1"/>
      <c r="E54" s="1"/>
      <c r="F54" s="1"/>
      <c r="G54" s="4"/>
    </row>
    <row r="55" spans="1:7">
      <c r="A55" s="2"/>
      <c r="B55" s="1"/>
      <c r="C55" s="1"/>
      <c r="D55" s="1"/>
      <c r="E55" s="1"/>
      <c r="F55" s="1"/>
      <c r="G55" s="4"/>
    </row>
    <row r="56" spans="1:7">
      <c r="A56" s="2"/>
      <c r="B56" s="1"/>
      <c r="C56" s="1"/>
      <c r="D56" s="1"/>
      <c r="E56" s="1"/>
      <c r="F56" s="1"/>
      <c r="G56" s="4"/>
    </row>
    <row r="57" spans="1:7">
      <c r="A57" s="2"/>
      <c r="B57" s="1"/>
      <c r="C57" s="1"/>
      <c r="D57" s="1"/>
      <c r="E57" s="1"/>
      <c r="F57" s="1"/>
      <c r="G57" s="4"/>
    </row>
    <row r="58" spans="1:7">
      <c r="A58" s="2"/>
      <c r="B58" s="1"/>
      <c r="C58" s="1"/>
      <c r="D58" s="1"/>
      <c r="E58" s="1"/>
      <c r="F58" s="1"/>
      <c r="G58" s="4"/>
    </row>
    <row r="59" spans="1:7">
      <c r="A59" s="2"/>
      <c r="B59" s="1"/>
      <c r="C59" s="1"/>
      <c r="D59" s="1"/>
      <c r="E59" s="1"/>
      <c r="F59" s="1"/>
      <c r="G59" s="4"/>
    </row>
    <row r="60" spans="1:7">
      <c r="A60" s="2"/>
      <c r="B60" s="1"/>
      <c r="C60" s="1"/>
      <c r="D60" s="1"/>
      <c r="E60" s="1"/>
      <c r="F60" s="1"/>
      <c r="G60" s="4"/>
    </row>
    <row r="61" spans="1:7">
      <c r="A61" s="2"/>
      <c r="B61" s="1"/>
      <c r="C61" s="1"/>
      <c r="D61" s="1"/>
      <c r="E61" s="1"/>
      <c r="F61" s="1"/>
      <c r="G61" s="4"/>
    </row>
    <row r="62" spans="1:7">
      <c r="A62" s="2"/>
      <c r="B62" s="1"/>
      <c r="C62" s="1"/>
      <c r="D62" s="1"/>
      <c r="E62" s="1"/>
      <c r="F62" s="1"/>
      <c r="G62" s="4"/>
    </row>
    <row r="63" spans="1:7">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Sheet8"/>
  <dimension ref="A1:C39"/>
  <sheetViews>
    <sheetView showGridLines="0" topLeftCell="A7" zoomScaleNormal="100" workbookViewId="0">
      <selection activeCell="C8" sqref="C8"/>
    </sheetView>
  </sheetViews>
  <sheetFormatPr defaultRowHeight="12.75"/>
  <cols>
    <col min="1" max="1" width="23" customWidth="1"/>
    <col min="2" max="2" width="35.28515625" customWidth="1"/>
    <col min="3" max="3" width="34.85546875" customWidth="1"/>
  </cols>
  <sheetData>
    <row r="1" spans="1:3" ht="20.25" customHeight="1">
      <c r="A1" s="98" t="s">
        <v>16</v>
      </c>
      <c r="B1" s="98"/>
      <c r="C1" s="98"/>
    </row>
    <row r="2" spans="1:3" ht="36.75" customHeight="1">
      <c r="A2" s="18" t="s">
        <v>17</v>
      </c>
      <c r="B2" s="18" t="s">
        <v>18</v>
      </c>
      <c r="C2" s="18" t="s">
        <v>19</v>
      </c>
    </row>
    <row r="3" spans="1:3" ht="51">
      <c r="A3" s="50" t="s">
        <v>97</v>
      </c>
      <c r="B3" s="40" t="s">
        <v>105</v>
      </c>
      <c r="C3" s="40" t="s">
        <v>105</v>
      </c>
    </row>
    <row r="4" spans="1:3" ht="22.5" customHeight="1">
      <c r="A4" s="40" t="s">
        <v>98</v>
      </c>
      <c r="B4" s="40" t="s">
        <v>106</v>
      </c>
      <c r="C4" s="40" t="s">
        <v>106</v>
      </c>
    </row>
    <row r="5" spans="1:3" ht="38.25">
      <c r="A5" s="40" t="s">
        <v>99</v>
      </c>
      <c r="B5" s="40" t="s">
        <v>107</v>
      </c>
      <c r="C5" s="40" t="s">
        <v>108</v>
      </c>
    </row>
    <row r="6" spans="1:3" ht="63.75">
      <c r="A6" s="51" t="s">
        <v>100</v>
      </c>
      <c r="B6" s="40" t="s">
        <v>107</v>
      </c>
      <c r="C6" s="63" t="s">
        <v>159</v>
      </c>
    </row>
    <row r="7" spans="1:3" ht="114.75">
      <c r="A7" s="50" t="s">
        <v>101</v>
      </c>
      <c r="B7" s="40" t="s">
        <v>109</v>
      </c>
      <c r="C7" s="64" t="s">
        <v>160</v>
      </c>
    </row>
    <row r="8" spans="1:3" ht="51">
      <c r="A8" s="50" t="s">
        <v>102</v>
      </c>
      <c r="B8" s="40" t="s">
        <v>110</v>
      </c>
      <c r="C8" s="63" t="s">
        <v>161</v>
      </c>
    </row>
    <row r="9" spans="1:3" ht="25.5">
      <c r="A9" s="50" t="s">
        <v>103</v>
      </c>
      <c r="B9" s="40" t="s">
        <v>111</v>
      </c>
      <c r="C9" s="52" t="s">
        <v>112</v>
      </c>
    </row>
    <row r="10" spans="1:3">
      <c r="A10" s="50" t="s">
        <v>104</v>
      </c>
      <c r="B10" s="40" t="s">
        <v>113</v>
      </c>
      <c r="C10" s="40" t="s">
        <v>114</v>
      </c>
    </row>
    <row r="11" spans="1:3" s="13" customFormat="1" ht="83.25" customHeight="1">
      <c r="A11" s="99" t="s">
        <v>52</v>
      </c>
      <c r="B11" s="100"/>
      <c r="C11" s="101"/>
    </row>
    <row r="12" spans="1:3" s="13" customFormat="1" ht="51" customHeight="1">
      <c r="A12" s="102" t="s">
        <v>115</v>
      </c>
      <c r="B12" s="103"/>
      <c r="C12" s="104"/>
    </row>
    <row r="13" spans="1:3" s="13" customFormat="1" ht="55.5" customHeight="1"/>
    <row r="14" spans="1:3" s="13" customFormat="1" ht="29.25" customHeight="1"/>
    <row r="15" spans="1:3" s="13" customFormat="1" ht="55.5" customHeight="1"/>
    <row r="16" spans="1:3" s="13" customFormat="1" ht="60.75" customHeight="1"/>
    <row r="17" s="13" customFormat="1" ht="90" customHeight="1"/>
    <row r="18" ht="31.5" customHeight="1"/>
    <row r="19" ht="77.25" customHeight="1"/>
    <row r="20" ht="46.5" customHeight="1"/>
    <row r="21" ht="75.75" customHeight="1"/>
    <row r="22" ht="69" customHeight="1"/>
    <row r="23" ht="78.75" customHeight="1"/>
    <row r="24" ht="46.5" customHeight="1"/>
    <row r="25" ht="46.5" customHeight="1"/>
    <row r="26" ht="25.5" customHeight="1"/>
    <row r="27" ht="24" customHeight="1"/>
    <row r="28" ht="24" customHeight="1"/>
    <row r="29" ht="24" customHeight="1"/>
    <row r="30" ht="43.5" customHeight="1"/>
    <row r="31" ht="60" customHeight="1"/>
    <row r="32" ht="21" customHeight="1"/>
    <row r="33" ht="20.25" customHeight="1"/>
    <row r="34" ht="21" customHeight="1"/>
    <row r="35" ht="21.75" customHeight="1"/>
    <row r="36" ht="20.25" customHeight="1"/>
    <row r="37" ht="20.25" customHeight="1"/>
    <row r="38" ht="55.5" customHeight="1"/>
    <row r="39" ht="90" customHeight="1"/>
  </sheetData>
  <mergeCells count="3">
    <mergeCell ref="A1:C1"/>
    <mergeCell ref="A11:C11"/>
    <mergeCell ref="A12:C12"/>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4"/>
  <dimension ref="A1:AM215"/>
  <sheetViews>
    <sheetView showGridLines="0" topLeftCell="B1" zoomScaleNormal="100" workbookViewId="0">
      <selection activeCell="H8" sqref="H8"/>
    </sheetView>
  </sheetViews>
  <sheetFormatPr defaultRowHeight="12.75"/>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c r="B1" s="110" t="s">
        <v>20</v>
      </c>
      <c r="C1" s="111"/>
      <c r="D1" s="111"/>
      <c r="E1" s="111"/>
      <c r="F1" s="111"/>
      <c r="G1" s="112"/>
    </row>
    <row r="2" spans="2:39" s="8" customFormat="1" ht="37.5" customHeight="1">
      <c r="B2" s="108" t="s">
        <v>22</v>
      </c>
      <c r="C2" s="109"/>
      <c r="D2" s="101"/>
      <c r="E2" s="108" t="s">
        <v>21</v>
      </c>
      <c r="F2" s="109"/>
      <c r="G2" s="101"/>
    </row>
    <row r="3" spans="2:39" s="10" customFormat="1" ht="67.5" customHeight="1">
      <c r="B3" s="188" t="s">
        <v>169</v>
      </c>
      <c r="C3" s="106"/>
      <c r="D3" s="106"/>
      <c r="E3" s="189" t="s">
        <v>170</v>
      </c>
      <c r="F3" s="190"/>
      <c r="G3" s="191"/>
      <c r="S3" s="8"/>
      <c r="T3" s="8"/>
      <c r="U3" s="8"/>
      <c r="V3" s="8"/>
      <c r="W3" s="8"/>
      <c r="X3" s="8"/>
      <c r="Y3" s="8"/>
      <c r="Z3" s="8"/>
      <c r="AA3" s="8"/>
      <c r="AB3" s="8"/>
      <c r="AC3" s="8"/>
      <c r="AD3" s="8"/>
      <c r="AE3" s="8"/>
      <c r="AF3" s="8"/>
      <c r="AG3" s="8"/>
      <c r="AH3" s="8"/>
      <c r="AI3" s="8"/>
      <c r="AJ3" s="8"/>
      <c r="AK3" s="8"/>
      <c r="AL3" s="8"/>
      <c r="AM3" s="8"/>
    </row>
    <row r="4" spans="2:39" s="8" customFormat="1" ht="12.75" customHeight="1">
      <c r="B4" s="105"/>
      <c r="C4" s="106"/>
      <c r="D4" s="106"/>
      <c r="E4" s="107"/>
      <c r="F4" s="107"/>
      <c r="G4" s="107"/>
    </row>
    <row r="5" spans="2:39" s="8" customFormat="1" ht="12.75" customHeight="1">
      <c r="B5" s="105"/>
      <c r="C5" s="106"/>
      <c r="D5" s="106"/>
      <c r="E5" s="107"/>
      <c r="F5" s="107"/>
      <c r="G5" s="107"/>
    </row>
    <row r="6" spans="2:39" s="8" customFormat="1" ht="15.75">
      <c r="B6" s="105"/>
      <c r="C6" s="106"/>
      <c r="D6" s="106"/>
      <c r="E6" s="107"/>
      <c r="F6" s="107"/>
      <c r="G6" s="107"/>
    </row>
    <row r="7" spans="2:39" s="8" customFormat="1" ht="15.75">
      <c r="B7" s="105"/>
      <c r="C7" s="106"/>
      <c r="D7" s="106"/>
      <c r="E7" s="107"/>
      <c r="F7" s="107"/>
      <c r="G7" s="107"/>
    </row>
    <row r="8" spans="2:39" s="8" customFormat="1" ht="12.75" customHeight="1">
      <c r="B8" s="105"/>
      <c r="C8" s="106"/>
      <c r="D8" s="106"/>
      <c r="E8" s="107"/>
      <c r="F8" s="107"/>
      <c r="G8" s="107"/>
    </row>
    <row r="9" spans="2:39" s="8" customFormat="1">
      <c r="B9" s="7"/>
    </row>
    <row r="10" spans="2:39" s="8" customFormat="1">
      <c r="B10" s="7"/>
    </row>
    <row r="11" spans="2:39" s="8" customFormat="1">
      <c r="B11" s="7"/>
    </row>
    <row r="12" spans="2:39" s="8" customFormat="1">
      <c r="B12" s="7"/>
    </row>
    <row r="13" spans="2:39" s="8" customFormat="1">
      <c r="B13" s="7"/>
    </row>
    <row r="14" spans="2:39" s="8" customFormat="1">
      <c r="B14" s="7"/>
    </row>
    <row r="15" spans="2:39" s="8" customFormat="1">
      <c r="B15" s="7"/>
    </row>
    <row r="16" spans="2:39" s="8" customFormat="1">
      <c r="B16" s="7"/>
    </row>
    <row r="17" spans="2:2" s="8" customFormat="1">
      <c r="B17" s="7"/>
    </row>
    <row r="18" spans="2:2" s="8" customFormat="1">
      <c r="B18" s="7"/>
    </row>
    <row r="19" spans="2:2" s="8" customFormat="1">
      <c r="B19" s="7"/>
    </row>
    <row r="20" spans="2:2" s="8" customFormat="1">
      <c r="B20" s="7"/>
    </row>
    <row r="21" spans="2:2" s="8" customFormat="1">
      <c r="B21" s="7"/>
    </row>
    <row r="22" spans="2:2" s="8" customFormat="1">
      <c r="B22" s="7"/>
    </row>
    <row r="23" spans="2:2" s="8" customFormat="1">
      <c r="B23" s="7"/>
    </row>
    <row r="24" spans="2:2" s="8" customFormat="1">
      <c r="B24" s="7"/>
    </row>
    <row r="25" spans="2:2" s="8" customFormat="1">
      <c r="B25" s="7"/>
    </row>
    <row r="26" spans="2:2" s="8" customFormat="1">
      <c r="B26" s="7"/>
    </row>
    <row r="27" spans="2:2" s="8" customFormat="1">
      <c r="B27" s="7"/>
    </row>
    <row r="28" spans="2:2" s="8" customFormat="1">
      <c r="B28" s="7"/>
    </row>
    <row r="29" spans="2:2" s="8" customFormat="1">
      <c r="B29" s="7"/>
    </row>
    <row r="30" spans="2:2" s="8" customFormat="1">
      <c r="B30" s="7"/>
    </row>
    <row r="31" spans="2:2" s="8" customFormat="1">
      <c r="B31" s="7"/>
    </row>
    <row r="32" spans="2:2" s="8" customFormat="1">
      <c r="B32" s="7"/>
    </row>
    <row r="33" spans="2:2" s="8" customFormat="1">
      <c r="B33" s="7"/>
    </row>
    <row r="34" spans="2:2" s="8" customFormat="1">
      <c r="B34" s="7"/>
    </row>
    <row r="35" spans="2:2" s="8" customFormat="1">
      <c r="B35" s="7"/>
    </row>
    <row r="36" spans="2:2" s="8" customFormat="1">
      <c r="B36" s="7"/>
    </row>
    <row r="37" spans="2:2" s="8" customFormat="1">
      <c r="B37" s="7"/>
    </row>
    <row r="38" spans="2:2" s="8" customFormat="1">
      <c r="B38" s="7"/>
    </row>
    <row r="39" spans="2:2" s="8" customFormat="1">
      <c r="B39" s="7"/>
    </row>
    <row r="40" spans="2:2" s="8" customFormat="1">
      <c r="B40" s="7"/>
    </row>
    <row r="41" spans="2:2" s="8" customFormat="1">
      <c r="B41" s="7"/>
    </row>
    <row r="42" spans="2:2" s="8" customFormat="1">
      <c r="B42" s="7"/>
    </row>
    <row r="43" spans="2:2" s="8" customFormat="1">
      <c r="B43" s="7"/>
    </row>
    <row r="44" spans="2:2" s="8" customFormat="1">
      <c r="B44" s="7"/>
    </row>
    <row r="45" spans="2:2" s="8" customFormat="1">
      <c r="B45" s="7"/>
    </row>
    <row r="46" spans="2:2" s="8" customFormat="1">
      <c r="B46" s="7"/>
    </row>
    <row r="47" spans="2:2" s="8" customFormat="1">
      <c r="B47" s="7"/>
    </row>
    <row r="48" spans="2:2" s="8" customFormat="1">
      <c r="B48" s="7"/>
    </row>
    <row r="49" spans="2:2" s="8" customFormat="1">
      <c r="B49" s="7"/>
    </row>
    <row r="50" spans="2:2" s="8" customFormat="1">
      <c r="B50" s="7"/>
    </row>
    <row r="51" spans="2:2" s="8" customFormat="1">
      <c r="B51" s="7"/>
    </row>
    <row r="52" spans="2:2" s="8" customFormat="1">
      <c r="B52" s="7"/>
    </row>
    <row r="53" spans="2:2" s="8" customFormat="1">
      <c r="B53" s="7"/>
    </row>
    <row r="54" spans="2:2" s="8" customFormat="1">
      <c r="B54" s="7"/>
    </row>
    <row r="55" spans="2:2" s="8" customFormat="1">
      <c r="B55" s="7"/>
    </row>
    <row r="56" spans="2:2" s="8" customFormat="1">
      <c r="B56" s="7"/>
    </row>
    <row r="57" spans="2:2" s="8" customFormat="1">
      <c r="B57" s="7"/>
    </row>
    <row r="58" spans="2:2" s="8" customFormat="1">
      <c r="B58" s="7"/>
    </row>
    <row r="59" spans="2:2" s="8" customFormat="1">
      <c r="B59" s="7"/>
    </row>
    <row r="60" spans="2:2" s="8" customFormat="1">
      <c r="B60" s="7"/>
    </row>
    <row r="61" spans="2:2" s="8" customFormat="1">
      <c r="B61" s="7"/>
    </row>
    <row r="62" spans="2:2" s="8" customFormat="1">
      <c r="B62" s="7"/>
    </row>
    <row r="63" spans="2:2" s="8" customFormat="1">
      <c r="B63" s="7"/>
    </row>
    <row r="64" spans="2:2" s="8" customFormat="1">
      <c r="B64" s="7"/>
    </row>
    <row r="65" spans="2:2" s="8" customFormat="1">
      <c r="B65" s="7"/>
    </row>
    <row r="66" spans="2:2" s="8" customFormat="1">
      <c r="B66" s="7"/>
    </row>
    <row r="67" spans="2:2" s="8" customFormat="1">
      <c r="B67" s="7"/>
    </row>
    <row r="68" spans="2:2" s="8" customFormat="1">
      <c r="B68" s="7"/>
    </row>
    <row r="69" spans="2:2" s="8" customFormat="1">
      <c r="B69" s="7"/>
    </row>
    <row r="70" spans="2:2" s="8" customFormat="1">
      <c r="B70" s="7"/>
    </row>
    <row r="71" spans="2:2" s="8" customFormat="1">
      <c r="B71" s="7"/>
    </row>
    <row r="72" spans="2:2" s="8" customFormat="1">
      <c r="B72" s="7"/>
    </row>
    <row r="73" spans="2:2" s="8" customFormat="1">
      <c r="B73" s="7"/>
    </row>
    <row r="74" spans="2:2" s="8" customFormat="1">
      <c r="B74" s="7"/>
    </row>
    <row r="75" spans="2:2" s="8" customFormat="1">
      <c r="B75" s="7"/>
    </row>
    <row r="76" spans="2:2" s="8" customFormat="1">
      <c r="B76" s="7"/>
    </row>
    <row r="77" spans="2:2" s="8" customFormat="1">
      <c r="B77" s="7"/>
    </row>
    <row r="78" spans="2:2" s="8" customFormat="1">
      <c r="B78" s="7"/>
    </row>
    <row r="79" spans="2:2" s="8" customFormat="1">
      <c r="B79" s="7"/>
    </row>
    <row r="80" spans="2:2" s="8" customFormat="1">
      <c r="B80" s="7"/>
    </row>
    <row r="81" spans="2:2" s="8" customFormat="1">
      <c r="B81" s="7"/>
    </row>
    <row r="82" spans="2:2" s="8" customFormat="1">
      <c r="B82" s="7"/>
    </row>
    <row r="83" spans="2:2" s="8" customFormat="1">
      <c r="B83" s="7"/>
    </row>
    <row r="84" spans="2:2" s="8" customFormat="1">
      <c r="B84" s="7"/>
    </row>
    <row r="85" spans="2:2" s="8" customFormat="1">
      <c r="B85" s="7"/>
    </row>
    <row r="86" spans="2:2" s="8" customFormat="1">
      <c r="B86" s="7"/>
    </row>
    <row r="87" spans="2:2" s="8" customFormat="1">
      <c r="B87" s="7"/>
    </row>
    <row r="88" spans="2:2" s="8" customFormat="1">
      <c r="B88" s="7"/>
    </row>
    <row r="89" spans="2:2" s="8" customFormat="1">
      <c r="B89" s="7"/>
    </row>
    <row r="90" spans="2:2" s="8" customFormat="1">
      <c r="B90" s="7"/>
    </row>
    <row r="91" spans="2:2" s="8" customFormat="1">
      <c r="B91" s="7"/>
    </row>
    <row r="92" spans="2:2" s="8" customFormat="1">
      <c r="B92" s="7"/>
    </row>
    <row r="93" spans="2:2" s="8" customFormat="1">
      <c r="B93" s="7"/>
    </row>
    <row r="94" spans="2:2" s="8" customFormat="1">
      <c r="B94" s="7"/>
    </row>
    <row r="95" spans="2:2" s="8" customFormat="1">
      <c r="B95" s="7"/>
    </row>
    <row r="96" spans="2:2" s="8" customFormat="1">
      <c r="B96" s="7"/>
    </row>
    <row r="97" spans="2:2" s="8" customFormat="1">
      <c r="B97" s="7"/>
    </row>
    <row r="98" spans="2:2" s="8" customFormat="1">
      <c r="B98" s="7"/>
    </row>
    <row r="99" spans="2:2" s="8" customFormat="1">
      <c r="B99" s="7"/>
    </row>
    <row r="100" spans="2:2" s="8" customFormat="1">
      <c r="B100" s="7"/>
    </row>
    <row r="101" spans="2:2" s="8" customFormat="1">
      <c r="B101" s="7"/>
    </row>
    <row r="102" spans="2:2" s="8" customFormat="1">
      <c r="B102" s="7"/>
    </row>
    <row r="103" spans="2:2" s="8" customFormat="1">
      <c r="B103" s="7"/>
    </row>
    <row r="104" spans="2:2" s="8" customFormat="1">
      <c r="B104" s="7"/>
    </row>
    <row r="105" spans="2:2" s="8" customFormat="1">
      <c r="B105" s="7"/>
    </row>
    <row r="106" spans="2:2" s="8" customFormat="1">
      <c r="B106" s="7"/>
    </row>
    <row r="107" spans="2:2" s="8" customFormat="1">
      <c r="B107" s="7"/>
    </row>
    <row r="108" spans="2:2" s="8" customFormat="1">
      <c r="B108" s="7"/>
    </row>
    <row r="109" spans="2:2" s="8" customFormat="1">
      <c r="B109" s="7"/>
    </row>
    <row r="110" spans="2:2" s="8" customFormat="1">
      <c r="B110" s="7"/>
    </row>
    <row r="111" spans="2:2" s="8" customFormat="1">
      <c r="B111" s="7"/>
    </row>
    <row r="112" spans="2:2" s="8" customFormat="1">
      <c r="B112" s="7"/>
    </row>
    <row r="113" spans="2:2" s="8" customFormat="1">
      <c r="B113" s="7"/>
    </row>
    <row r="114" spans="2:2" s="8" customFormat="1">
      <c r="B114" s="7"/>
    </row>
    <row r="115" spans="2:2" s="8" customFormat="1">
      <c r="B115" s="7"/>
    </row>
    <row r="116" spans="2:2" s="8" customFormat="1">
      <c r="B116" s="7"/>
    </row>
    <row r="117" spans="2:2" s="8" customFormat="1">
      <c r="B117" s="7"/>
    </row>
    <row r="118" spans="2:2" s="8" customFormat="1">
      <c r="B118" s="7"/>
    </row>
    <row r="119" spans="2:2" s="8" customFormat="1">
      <c r="B119" s="7"/>
    </row>
    <row r="120" spans="2:2" s="8" customFormat="1">
      <c r="B120" s="7"/>
    </row>
    <row r="121" spans="2:2" s="8" customFormat="1">
      <c r="B121" s="7"/>
    </row>
    <row r="122" spans="2:2" s="8" customFormat="1">
      <c r="B122" s="7"/>
    </row>
    <row r="123" spans="2:2" s="8" customFormat="1">
      <c r="B123" s="7"/>
    </row>
    <row r="124" spans="2:2" s="8" customFormat="1">
      <c r="B124" s="7"/>
    </row>
    <row r="125" spans="2:2" s="8" customFormat="1">
      <c r="B125" s="7"/>
    </row>
    <row r="126" spans="2:2" s="8" customFormat="1">
      <c r="B126" s="7"/>
    </row>
    <row r="127" spans="2:2" s="8" customFormat="1">
      <c r="B127" s="7"/>
    </row>
    <row r="128" spans="2:2" s="8" customFormat="1">
      <c r="B128" s="7"/>
    </row>
    <row r="129" spans="2:2" s="8" customFormat="1">
      <c r="B129" s="7"/>
    </row>
    <row r="130" spans="2:2" s="8" customFormat="1">
      <c r="B130" s="7"/>
    </row>
    <row r="131" spans="2:2" s="8" customFormat="1">
      <c r="B131" s="7"/>
    </row>
    <row r="132" spans="2:2" s="8" customFormat="1">
      <c r="B132" s="7"/>
    </row>
    <row r="133" spans="2:2" s="8" customFormat="1">
      <c r="B133" s="7"/>
    </row>
    <row r="134" spans="2:2" s="8" customFormat="1">
      <c r="B134" s="7"/>
    </row>
    <row r="135" spans="2:2" s="8" customFormat="1">
      <c r="B135" s="7"/>
    </row>
    <row r="136" spans="2:2" s="8" customFormat="1">
      <c r="B136" s="7"/>
    </row>
    <row r="137" spans="2:2" s="8" customFormat="1">
      <c r="B137" s="7"/>
    </row>
    <row r="138" spans="2:2" s="8" customFormat="1">
      <c r="B138" s="7"/>
    </row>
    <row r="139" spans="2:2" s="8" customFormat="1">
      <c r="B139" s="7"/>
    </row>
    <row r="140" spans="2:2" s="8" customFormat="1">
      <c r="B140" s="7"/>
    </row>
    <row r="141" spans="2:2" s="8" customFormat="1">
      <c r="B141" s="7"/>
    </row>
    <row r="142" spans="2:2" s="8" customFormat="1">
      <c r="B142" s="7"/>
    </row>
    <row r="143" spans="2:2" s="8" customFormat="1">
      <c r="B143" s="7"/>
    </row>
    <row r="144" spans="2:2" s="8" customFormat="1">
      <c r="B144" s="7"/>
    </row>
    <row r="145" spans="2:2" s="8" customFormat="1">
      <c r="B145" s="7"/>
    </row>
    <row r="146" spans="2:2" s="8" customFormat="1">
      <c r="B146" s="7"/>
    </row>
    <row r="147" spans="2:2" s="8" customFormat="1">
      <c r="B147" s="7"/>
    </row>
    <row r="148" spans="2:2" s="8" customFormat="1">
      <c r="B148" s="7"/>
    </row>
    <row r="149" spans="2:2" s="8" customFormat="1">
      <c r="B149" s="7"/>
    </row>
    <row r="150" spans="2:2" s="8" customFormat="1">
      <c r="B150" s="7"/>
    </row>
    <row r="151" spans="2:2" s="8" customFormat="1">
      <c r="B151" s="7"/>
    </row>
    <row r="152" spans="2:2" s="8" customFormat="1">
      <c r="B152" s="7"/>
    </row>
    <row r="153" spans="2:2" s="8" customFormat="1">
      <c r="B153" s="7"/>
    </row>
    <row r="154" spans="2:2" s="8" customFormat="1">
      <c r="B154" s="7"/>
    </row>
    <row r="155" spans="2:2" s="8" customFormat="1">
      <c r="B155" s="7"/>
    </row>
    <row r="156" spans="2:2" s="8" customFormat="1">
      <c r="B156" s="7"/>
    </row>
    <row r="157" spans="2:2" s="8" customFormat="1">
      <c r="B157" s="7"/>
    </row>
    <row r="158" spans="2:2" s="8" customFormat="1">
      <c r="B158" s="7"/>
    </row>
    <row r="159" spans="2:2" s="8" customFormat="1">
      <c r="B159" s="7"/>
    </row>
    <row r="160" spans="2:2" s="8" customFormat="1">
      <c r="B160" s="7"/>
    </row>
    <row r="161" spans="2:2" s="8" customFormat="1">
      <c r="B161" s="7"/>
    </row>
    <row r="162" spans="2:2" s="8" customFormat="1">
      <c r="B162" s="7"/>
    </row>
    <row r="163" spans="2:2" s="8" customFormat="1">
      <c r="B163" s="7"/>
    </row>
    <row r="164" spans="2:2" s="8" customFormat="1">
      <c r="B164" s="7"/>
    </row>
    <row r="165" spans="2:2" s="8" customFormat="1">
      <c r="B165" s="7"/>
    </row>
    <row r="166" spans="2:2" s="8" customFormat="1">
      <c r="B166" s="7"/>
    </row>
    <row r="167" spans="2:2" s="8" customFormat="1">
      <c r="B167" s="7"/>
    </row>
    <row r="168" spans="2:2" s="8" customFormat="1">
      <c r="B168" s="7"/>
    </row>
    <row r="169" spans="2:2" s="8" customFormat="1">
      <c r="B169" s="7"/>
    </row>
    <row r="170" spans="2:2" s="8" customFormat="1">
      <c r="B170" s="7"/>
    </row>
    <row r="171" spans="2:2" s="8" customFormat="1">
      <c r="B171" s="7"/>
    </row>
    <row r="172" spans="2:2" s="8" customFormat="1">
      <c r="B172" s="7"/>
    </row>
    <row r="173" spans="2:2" s="8" customFormat="1">
      <c r="B173" s="7"/>
    </row>
    <row r="174" spans="2:2" s="8" customFormat="1">
      <c r="B174" s="7"/>
    </row>
    <row r="175" spans="2:2" s="8" customFormat="1">
      <c r="B175" s="7"/>
    </row>
    <row r="176" spans="2:2" s="8" customFormat="1">
      <c r="B176" s="7"/>
    </row>
    <row r="177" spans="2:2" s="8" customFormat="1">
      <c r="B177" s="7"/>
    </row>
    <row r="178" spans="2:2" s="8" customFormat="1">
      <c r="B178" s="7"/>
    </row>
    <row r="179" spans="2:2" s="8" customFormat="1">
      <c r="B179" s="7"/>
    </row>
    <row r="180" spans="2:2" s="8" customFormat="1">
      <c r="B180" s="7"/>
    </row>
    <row r="181" spans="2:2" s="8" customFormat="1">
      <c r="B181" s="7"/>
    </row>
    <row r="182" spans="2:2" s="8" customFormat="1">
      <c r="B182" s="7"/>
    </row>
    <row r="183" spans="2:2" s="8" customFormat="1">
      <c r="B183" s="7"/>
    </row>
    <row r="184" spans="2:2" s="8" customFormat="1">
      <c r="B184" s="7"/>
    </row>
    <row r="185" spans="2:2" s="8" customFormat="1">
      <c r="B185" s="7"/>
    </row>
    <row r="186" spans="2:2" s="8" customFormat="1">
      <c r="B186" s="7"/>
    </row>
    <row r="187" spans="2:2" s="8" customFormat="1">
      <c r="B187" s="7"/>
    </row>
    <row r="188" spans="2:2" s="8" customFormat="1">
      <c r="B188" s="7"/>
    </row>
    <row r="189" spans="2:2" s="8" customFormat="1">
      <c r="B189" s="7"/>
    </row>
    <row r="190" spans="2:2" s="8" customFormat="1">
      <c r="B190" s="7"/>
    </row>
    <row r="191" spans="2:2" s="8" customFormat="1">
      <c r="B191" s="7"/>
    </row>
    <row r="192" spans="2:2" s="8" customFormat="1">
      <c r="B192" s="7"/>
    </row>
    <row r="193" spans="2:2" s="8" customFormat="1">
      <c r="B193" s="7"/>
    </row>
    <row r="194" spans="2:2" s="8" customFormat="1">
      <c r="B194" s="7"/>
    </row>
    <row r="195" spans="2:2" s="8" customFormat="1">
      <c r="B195" s="7"/>
    </row>
    <row r="196" spans="2:2" s="8" customFormat="1">
      <c r="B196" s="7"/>
    </row>
    <row r="197" spans="2:2" s="8" customFormat="1">
      <c r="B197" s="7"/>
    </row>
    <row r="198" spans="2:2" s="8" customFormat="1">
      <c r="B198" s="7"/>
    </row>
    <row r="199" spans="2:2" s="8" customFormat="1">
      <c r="B199" s="7"/>
    </row>
    <row r="200" spans="2:2" s="8" customFormat="1">
      <c r="B200" s="7"/>
    </row>
    <row r="201" spans="2:2" s="8" customFormat="1">
      <c r="B201" s="7"/>
    </row>
    <row r="202" spans="2:2" s="8" customFormat="1">
      <c r="B202" s="7"/>
    </row>
    <row r="203" spans="2:2" s="8" customFormat="1">
      <c r="B203" s="7"/>
    </row>
    <row r="204" spans="2:2" s="8" customFormat="1">
      <c r="B204" s="7"/>
    </row>
    <row r="205" spans="2:2" s="8" customFormat="1">
      <c r="B205" s="7"/>
    </row>
    <row r="206" spans="2:2" s="8" customFormat="1">
      <c r="B206" s="7"/>
    </row>
    <row r="207" spans="2:2" s="8" customFormat="1">
      <c r="B207" s="7"/>
    </row>
    <row r="208" spans="2:2" s="8" customFormat="1">
      <c r="B208" s="7"/>
    </row>
    <row r="209" spans="2:2" s="8" customFormat="1">
      <c r="B209" s="7"/>
    </row>
    <row r="210" spans="2:2" s="8" customFormat="1">
      <c r="B210" s="7"/>
    </row>
    <row r="211" spans="2:2" s="8" customFormat="1">
      <c r="B211" s="7"/>
    </row>
    <row r="212" spans="2:2" s="8" customFormat="1">
      <c r="B212" s="7"/>
    </row>
    <row r="213" spans="2:2" s="8" customFormat="1">
      <c r="B213" s="7"/>
    </row>
    <row r="214" spans="2:2" s="8" customFormat="1">
      <c r="B214" s="7"/>
    </row>
    <row r="215" spans="2:2" s="8" customFormat="1">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6"/>
  <dimension ref="A1:G16"/>
  <sheetViews>
    <sheetView showGridLines="0" topLeftCell="A2" zoomScaleNormal="100" workbookViewId="0">
      <selection activeCell="F11" sqref="F11"/>
    </sheetView>
  </sheetViews>
  <sheetFormatPr defaultColWidth="51.28515625" defaultRowHeight="15.7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7" ht="21" customHeight="1">
      <c r="A1" s="113" t="s">
        <v>23</v>
      </c>
      <c r="B1" s="114"/>
      <c r="C1" s="114"/>
      <c r="D1" s="114"/>
      <c r="E1" s="114"/>
      <c r="F1" s="115"/>
    </row>
    <row r="2" spans="1:7" ht="35.25" customHeight="1">
      <c r="A2" s="20" t="s">
        <v>24</v>
      </c>
      <c r="B2" s="20" t="s">
        <v>28</v>
      </c>
      <c r="C2" s="20" t="s">
        <v>29</v>
      </c>
      <c r="D2" s="20" t="s">
        <v>25</v>
      </c>
      <c r="E2" s="20" t="s">
        <v>26</v>
      </c>
      <c r="F2" s="20" t="s">
        <v>27</v>
      </c>
    </row>
    <row r="3" spans="1:7" ht="35.25" customHeight="1">
      <c r="A3" s="194" t="s">
        <v>174</v>
      </c>
      <c r="B3" s="195">
        <v>40603</v>
      </c>
      <c r="C3" s="195">
        <v>40862</v>
      </c>
      <c r="D3" s="194" t="s">
        <v>171</v>
      </c>
      <c r="E3" s="194">
        <v>1200</v>
      </c>
      <c r="F3" s="192"/>
      <c r="G3" s="193"/>
    </row>
    <row r="4" spans="1:7" ht="35.25" customHeight="1">
      <c r="A4" s="194" t="s">
        <v>175</v>
      </c>
      <c r="B4" s="195">
        <v>40609</v>
      </c>
      <c r="C4" s="195">
        <v>40862</v>
      </c>
      <c r="D4" s="194" t="s">
        <v>172</v>
      </c>
      <c r="E4" s="194">
        <v>2400</v>
      </c>
      <c r="F4" s="192"/>
      <c r="G4" s="193"/>
    </row>
    <row r="5" spans="1:7" ht="35.25" customHeight="1">
      <c r="A5" s="194" t="s">
        <v>176</v>
      </c>
      <c r="B5" s="195">
        <v>41063</v>
      </c>
      <c r="C5" s="195">
        <v>40862</v>
      </c>
      <c r="D5" s="194" t="s">
        <v>173</v>
      </c>
      <c r="E5" s="194">
        <v>2250</v>
      </c>
      <c r="F5" s="192"/>
      <c r="G5" s="193"/>
    </row>
    <row r="6" spans="1:7" s="21" customFormat="1" ht="47.25">
      <c r="A6" s="41" t="s">
        <v>162</v>
      </c>
      <c r="B6" s="42">
        <v>40945</v>
      </c>
      <c r="C6" s="42">
        <v>41171</v>
      </c>
      <c r="D6" s="41" t="s">
        <v>117</v>
      </c>
      <c r="E6" s="43">
        <v>576</v>
      </c>
      <c r="F6" s="41" t="s">
        <v>118</v>
      </c>
    </row>
    <row r="7" spans="1:7" s="21" customFormat="1" ht="47.25">
      <c r="A7" s="41" t="s">
        <v>163</v>
      </c>
      <c r="B7" s="42">
        <v>40963</v>
      </c>
      <c r="C7" s="42">
        <v>41260</v>
      </c>
      <c r="D7" s="41" t="s">
        <v>119</v>
      </c>
      <c r="E7" s="43">
        <v>5220</v>
      </c>
      <c r="F7" s="41" t="s">
        <v>118</v>
      </c>
    </row>
    <row r="8" spans="1:7" ht="47.25">
      <c r="A8" s="41" t="s">
        <v>121</v>
      </c>
      <c r="B8" s="42">
        <v>41080</v>
      </c>
      <c r="C8" s="42">
        <v>41213</v>
      </c>
      <c r="D8" s="41" t="s">
        <v>122</v>
      </c>
      <c r="E8" s="43">
        <v>3264</v>
      </c>
      <c r="F8" s="41" t="s">
        <v>118</v>
      </c>
    </row>
    <row r="9" spans="1:7" ht="47.25">
      <c r="A9" s="41" t="s">
        <v>164</v>
      </c>
      <c r="B9" s="42">
        <v>41127</v>
      </c>
      <c r="C9" s="42">
        <v>41213</v>
      </c>
      <c r="D9" s="41" t="s">
        <v>120</v>
      </c>
      <c r="E9" s="43">
        <v>49166.400000000001</v>
      </c>
      <c r="F9" s="41" t="s">
        <v>118</v>
      </c>
    </row>
    <row r="10" spans="1:7">
      <c r="A10" s="41"/>
      <c r="B10" s="42"/>
      <c r="C10" s="42"/>
      <c r="D10" s="41"/>
      <c r="E10" s="43">
        <f>SUM(E3:E9)</f>
        <v>64076.4</v>
      </c>
      <c r="F10" s="41"/>
    </row>
    <row r="11" spans="1:7">
      <c r="A11" s="41"/>
      <c r="B11" s="42"/>
      <c r="C11" s="42"/>
      <c r="D11" s="41"/>
      <c r="E11" s="43"/>
      <c r="F11" s="41"/>
    </row>
    <row r="12" spans="1:7">
      <c r="A12" s="41"/>
      <c r="B12" s="42"/>
      <c r="C12" s="42"/>
      <c r="D12" s="41"/>
      <c r="E12" s="43"/>
      <c r="F12" s="41"/>
    </row>
    <row r="13" spans="1:7">
      <c r="A13" s="41"/>
      <c r="B13" s="42"/>
      <c r="C13" s="42"/>
      <c r="D13" s="41"/>
      <c r="E13" s="43"/>
      <c r="F13" s="41"/>
    </row>
    <row r="14" spans="1:7">
      <c r="A14" s="41"/>
      <c r="B14" s="42"/>
      <c r="C14" s="42"/>
      <c r="D14" s="41"/>
      <c r="E14" s="43"/>
      <c r="F14" s="41"/>
    </row>
    <row r="15" spans="1:7">
      <c r="A15" s="41"/>
      <c r="B15" s="42"/>
      <c r="C15" s="42"/>
      <c r="D15" s="41"/>
      <c r="E15" s="43"/>
      <c r="F15" s="41"/>
    </row>
    <row r="16" spans="1:7">
      <c r="A16" s="41"/>
      <c r="B16" s="42"/>
      <c r="C16" s="42"/>
      <c r="D16" s="41"/>
      <c r="E16" s="43"/>
      <c r="F16" s="41"/>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dimension ref="A1:H20"/>
  <sheetViews>
    <sheetView showGridLines="0" topLeftCell="A4" workbookViewId="0">
      <selection activeCell="F7" sqref="F7"/>
    </sheetView>
  </sheetViews>
  <sheetFormatPr defaultRowHeight="15.75"/>
  <cols>
    <col min="1" max="1" width="32.5703125" style="44" bestFit="1" customWidth="1"/>
    <col min="2" max="2" width="31.140625" style="44" customWidth="1"/>
    <col min="3" max="3" width="14.7109375" style="44" customWidth="1"/>
    <col min="4" max="4" width="16" style="44" customWidth="1"/>
    <col min="5" max="5" width="24.7109375" style="44" customWidth="1"/>
    <col min="6" max="6" width="15.7109375" style="44" customWidth="1"/>
    <col min="7" max="7" width="16" style="44" customWidth="1"/>
    <col min="8" max="8" width="26.7109375" style="44" customWidth="1"/>
    <col min="9" max="16384" width="9.140625" style="44"/>
  </cols>
  <sheetData>
    <row r="1" spans="1:8" ht="24" customHeight="1">
      <c r="A1" s="123" t="s">
        <v>39</v>
      </c>
      <c r="B1" s="124"/>
      <c r="C1" s="124"/>
      <c r="D1" s="124"/>
      <c r="E1" s="124"/>
      <c r="F1" s="124"/>
      <c r="G1" s="124"/>
      <c r="H1" s="124"/>
    </row>
    <row r="2" spans="1:8" ht="36.75" customHeight="1">
      <c r="A2" s="125" t="s">
        <v>36</v>
      </c>
      <c r="B2" s="126" t="s">
        <v>30</v>
      </c>
      <c r="C2" s="125" t="s">
        <v>31</v>
      </c>
      <c r="D2" s="125"/>
      <c r="E2" s="125"/>
      <c r="F2" s="125" t="s">
        <v>32</v>
      </c>
      <c r="G2" s="125"/>
      <c r="H2" s="125"/>
    </row>
    <row r="3" spans="1:8" ht="15.75" customHeight="1">
      <c r="A3" s="125"/>
      <c r="B3" s="125"/>
      <c r="C3" s="119" t="s">
        <v>34</v>
      </c>
      <c r="D3" s="120"/>
      <c r="E3" s="121" t="s">
        <v>54</v>
      </c>
      <c r="F3" s="127" t="s">
        <v>34</v>
      </c>
      <c r="G3" s="127"/>
      <c r="H3" s="121" t="s">
        <v>38</v>
      </c>
    </row>
    <row r="4" spans="1:8" ht="31.5" customHeight="1">
      <c r="A4" s="125"/>
      <c r="B4" s="125"/>
      <c r="C4" s="22" t="s">
        <v>33</v>
      </c>
      <c r="D4" s="22" t="s">
        <v>53</v>
      </c>
      <c r="E4" s="122"/>
      <c r="F4" s="39" t="s">
        <v>33</v>
      </c>
      <c r="G4" s="39" t="s">
        <v>37</v>
      </c>
      <c r="H4" s="122"/>
    </row>
    <row r="5" spans="1:8" ht="31.5">
      <c r="A5" s="53" t="s">
        <v>123</v>
      </c>
      <c r="B5" s="53" t="s">
        <v>118</v>
      </c>
      <c r="C5" s="65">
        <v>3600</v>
      </c>
      <c r="D5" s="65">
        <v>0</v>
      </c>
      <c r="E5" s="65">
        <v>0</v>
      </c>
      <c r="F5" s="65">
        <v>3600</v>
      </c>
      <c r="G5" s="65">
        <v>0</v>
      </c>
      <c r="H5" s="65">
        <v>0</v>
      </c>
    </row>
    <row r="6" spans="1:8" ht="31.5">
      <c r="A6" s="53" t="s">
        <v>124</v>
      </c>
      <c r="B6" s="53" t="s">
        <v>118</v>
      </c>
      <c r="C6" s="65">
        <v>2700</v>
      </c>
      <c r="D6" s="65">
        <v>0</v>
      </c>
      <c r="E6" s="65">
        <v>0</v>
      </c>
      <c r="F6" s="65">
        <v>2250</v>
      </c>
      <c r="G6" s="65">
        <v>0</v>
      </c>
      <c r="H6" s="65">
        <v>0</v>
      </c>
    </row>
    <row r="7" spans="1:8" ht="31.5">
      <c r="A7" s="53" t="s">
        <v>125</v>
      </c>
      <c r="B7" s="53" t="s">
        <v>163</v>
      </c>
      <c r="C7" s="65">
        <v>5400</v>
      </c>
      <c r="D7" s="65">
        <v>0</v>
      </c>
      <c r="E7" s="65">
        <v>0</v>
      </c>
      <c r="F7" s="65">
        <v>5220</v>
      </c>
      <c r="G7" s="65">
        <v>0</v>
      </c>
      <c r="H7" s="65">
        <v>0</v>
      </c>
    </row>
    <row r="8" spans="1:8">
      <c r="A8" s="58" t="s">
        <v>126</v>
      </c>
      <c r="B8" s="44" t="s">
        <v>116</v>
      </c>
      <c r="C8" s="65">
        <v>600</v>
      </c>
      <c r="D8" s="65">
        <v>0</v>
      </c>
      <c r="E8" s="65">
        <v>0</v>
      </c>
      <c r="F8" s="65">
        <v>576</v>
      </c>
      <c r="G8" s="65">
        <v>0</v>
      </c>
      <c r="H8" s="65">
        <v>0</v>
      </c>
    </row>
    <row r="9" spans="1:8" ht="31.5">
      <c r="A9" s="53" t="s">
        <v>127</v>
      </c>
      <c r="B9" s="53" t="s">
        <v>121</v>
      </c>
      <c r="C9" s="65">
        <v>3600</v>
      </c>
      <c r="D9" s="65">
        <v>0</v>
      </c>
      <c r="E9" s="65">
        <v>0</v>
      </c>
      <c r="F9" s="65">
        <v>3264</v>
      </c>
      <c r="G9" s="65">
        <v>0</v>
      </c>
      <c r="H9" s="65">
        <v>0</v>
      </c>
    </row>
    <row r="10" spans="1:8" ht="47.25">
      <c r="A10" s="53" t="s">
        <v>128</v>
      </c>
      <c r="B10" s="53" t="s">
        <v>164</v>
      </c>
      <c r="C10" s="65">
        <v>50340</v>
      </c>
      <c r="D10" s="65">
        <v>0</v>
      </c>
      <c r="E10" s="65">
        <v>0</v>
      </c>
      <c r="F10" s="65">
        <v>49166.400000000001</v>
      </c>
      <c r="G10" s="65">
        <v>0</v>
      </c>
      <c r="H10" s="65">
        <v>0</v>
      </c>
    </row>
    <row r="11" spans="1:8">
      <c r="A11" s="66" t="s">
        <v>129</v>
      </c>
      <c r="B11" s="67" t="s">
        <v>118</v>
      </c>
      <c r="C11" s="68">
        <v>3600</v>
      </c>
      <c r="D11" s="68">
        <v>0</v>
      </c>
      <c r="E11" s="68">
        <v>0</v>
      </c>
      <c r="F11" s="68">
        <v>4884</v>
      </c>
      <c r="G11" s="68">
        <v>0</v>
      </c>
      <c r="H11" s="68">
        <v>0</v>
      </c>
    </row>
    <row r="12" spans="1:8">
      <c r="A12" s="61" t="s">
        <v>130</v>
      </c>
      <c r="B12" s="69" t="s">
        <v>118</v>
      </c>
      <c r="C12" s="70">
        <v>33480</v>
      </c>
      <c r="D12" s="70">
        <v>0</v>
      </c>
      <c r="E12" s="70">
        <v>0</v>
      </c>
      <c r="F12" s="70">
        <v>28706.400000000001</v>
      </c>
      <c r="G12" s="70">
        <v>0</v>
      </c>
      <c r="H12" s="70">
        <v>0</v>
      </c>
    </row>
    <row r="13" spans="1:8">
      <c r="A13" s="62" t="s">
        <v>165</v>
      </c>
      <c r="B13" s="69" t="s">
        <v>118</v>
      </c>
      <c r="C13" s="70">
        <v>12360</v>
      </c>
      <c r="D13" s="70">
        <v>0</v>
      </c>
      <c r="E13" s="70">
        <v>0</v>
      </c>
      <c r="F13" s="70">
        <v>13968</v>
      </c>
      <c r="G13" s="70">
        <v>0</v>
      </c>
      <c r="H13" s="70">
        <v>0</v>
      </c>
    </row>
    <row r="14" spans="1:8">
      <c r="A14" s="62" t="s">
        <v>131</v>
      </c>
      <c r="B14" s="69" t="s">
        <v>118</v>
      </c>
      <c r="C14" s="70">
        <v>720</v>
      </c>
      <c r="D14" s="70">
        <v>0</v>
      </c>
      <c r="E14" s="70">
        <v>0</v>
      </c>
      <c r="F14" s="70">
        <v>1440</v>
      </c>
      <c r="G14" s="70">
        <v>0</v>
      </c>
      <c r="H14" s="70">
        <v>0</v>
      </c>
    </row>
    <row r="15" spans="1:8">
      <c r="A15" s="62" t="s">
        <v>132</v>
      </c>
      <c r="B15" s="69" t="s">
        <v>118</v>
      </c>
      <c r="C15" s="70">
        <v>180</v>
      </c>
      <c r="D15" s="70">
        <v>0</v>
      </c>
      <c r="E15" s="70">
        <v>0</v>
      </c>
      <c r="F15" s="70">
        <v>168</v>
      </c>
      <c r="G15" s="70">
        <v>0</v>
      </c>
      <c r="H15" s="70">
        <v>0</v>
      </c>
    </row>
    <row r="16" spans="1:8">
      <c r="A16" s="118" t="s">
        <v>35</v>
      </c>
      <c r="B16" s="118"/>
      <c r="C16" s="59">
        <f>SUM(C5:C10)</f>
        <v>66240</v>
      </c>
      <c r="D16" s="45">
        <f t="shared" ref="D16:H16" si="0">SUM(D5:D15)</f>
        <v>0</v>
      </c>
      <c r="E16" s="45">
        <f t="shared" si="0"/>
        <v>0</v>
      </c>
      <c r="F16" s="59">
        <f>SUM(F5:F10)</f>
        <v>64076.4</v>
      </c>
      <c r="G16" s="45">
        <f t="shared" si="0"/>
        <v>0</v>
      </c>
      <c r="H16" s="45">
        <f t="shared" si="0"/>
        <v>0</v>
      </c>
    </row>
    <row r="17" spans="1:8" ht="21" customHeight="1">
      <c r="A17" s="116" t="s">
        <v>91</v>
      </c>
      <c r="B17" s="116"/>
      <c r="C17" s="116"/>
      <c r="D17" s="116"/>
      <c r="E17" s="116"/>
    </row>
    <row r="18" spans="1:8" ht="41.25" customHeight="1">
      <c r="A18" s="117" t="s">
        <v>92</v>
      </c>
      <c r="B18" s="117"/>
      <c r="C18" s="117"/>
      <c r="D18" s="117"/>
      <c r="E18" s="117"/>
      <c r="F18" s="60"/>
      <c r="H18" s="60"/>
    </row>
    <row r="19" spans="1:8">
      <c r="F19" s="71"/>
    </row>
    <row r="20" spans="1:8">
      <c r="G20" s="60"/>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dimension ref="A1:E13"/>
  <sheetViews>
    <sheetView showGridLines="0" workbookViewId="0">
      <selection activeCell="C8" sqref="C8"/>
    </sheetView>
  </sheetViews>
  <sheetFormatPr defaultRowHeight="12.75"/>
  <cols>
    <col min="2" max="2" width="21.140625" customWidth="1"/>
    <col min="3" max="3" width="27.28515625" customWidth="1"/>
    <col min="4" max="4" width="36.28515625" customWidth="1"/>
    <col min="5" max="5" width="38.28515625" customWidth="1"/>
  </cols>
  <sheetData>
    <row r="1" spans="1:5" ht="15.75">
      <c r="A1" s="128" t="s">
        <v>43</v>
      </c>
      <c r="B1" s="129"/>
      <c r="C1" s="129"/>
      <c r="D1" s="129"/>
      <c r="E1" s="129"/>
    </row>
    <row r="2" spans="1:5" ht="32.25" customHeight="1">
      <c r="A2" s="125" t="s">
        <v>40</v>
      </c>
      <c r="B2" s="125" t="s">
        <v>42</v>
      </c>
      <c r="C2" s="125" t="s">
        <v>41</v>
      </c>
      <c r="D2" s="131" t="s">
        <v>55</v>
      </c>
      <c r="E2" s="131" t="s">
        <v>56</v>
      </c>
    </row>
    <row r="3" spans="1:5" ht="32.25" customHeight="1">
      <c r="A3" s="125"/>
      <c r="B3" s="125"/>
      <c r="C3" s="125"/>
      <c r="D3" s="132"/>
      <c r="E3" s="132"/>
    </row>
    <row r="4" spans="1:5" ht="14.25">
      <c r="A4" s="23">
        <v>2009</v>
      </c>
      <c r="B4" s="46"/>
      <c r="C4" s="46"/>
      <c r="D4" s="46"/>
      <c r="E4" s="46"/>
    </row>
    <row r="5" spans="1:5" ht="14.25">
      <c r="A5" s="23">
        <v>2010</v>
      </c>
      <c r="B5" s="46"/>
      <c r="C5" s="46"/>
      <c r="D5" s="46"/>
      <c r="E5" s="46"/>
    </row>
    <row r="6" spans="1:5" ht="15">
      <c r="A6" s="23">
        <v>2011</v>
      </c>
      <c r="B6" s="47">
        <v>0</v>
      </c>
      <c r="C6" s="47">
        <f>Kululiigid!F5+Kululiigid!F6</f>
        <v>5850</v>
      </c>
      <c r="D6" s="47">
        <v>0</v>
      </c>
      <c r="E6" s="47">
        <v>0</v>
      </c>
    </row>
    <row r="7" spans="1:5" ht="15">
      <c r="A7" s="23">
        <v>2012</v>
      </c>
      <c r="B7" s="47">
        <v>66240</v>
      </c>
      <c r="C7" s="47">
        <f>Kululiigid!F7+Kululiigid!F8+Kululiigid!F9+Kululiigid!F10</f>
        <v>58226.400000000001</v>
      </c>
      <c r="D7" s="47">
        <v>0</v>
      </c>
      <c r="E7" s="47">
        <v>0</v>
      </c>
    </row>
    <row r="8" spans="1:5" ht="15">
      <c r="A8" s="23">
        <v>2013</v>
      </c>
      <c r="B8" s="47"/>
      <c r="C8" s="47"/>
      <c r="D8" s="47"/>
      <c r="E8" s="47"/>
    </row>
    <row r="9" spans="1:5" ht="15">
      <c r="A9" s="23">
        <v>2014</v>
      </c>
      <c r="B9" s="47"/>
      <c r="C9" s="47"/>
      <c r="D9" s="47"/>
      <c r="E9" s="47"/>
    </row>
    <row r="10" spans="1:5" ht="20.25" customHeight="1">
      <c r="A10" s="23">
        <v>2015</v>
      </c>
      <c r="B10" s="47"/>
      <c r="C10" s="47"/>
      <c r="D10" s="47"/>
      <c r="E10" s="47"/>
    </row>
    <row r="11" spans="1:5" ht="18.75" customHeight="1">
      <c r="A11" s="23" t="s">
        <v>0</v>
      </c>
      <c r="B11" s="24">
        <f>SUM(B4:B10)</f>
        <v>66240</v>
      </c>
      <c r="C11" s="24">
        <f>SUM(C4:C10)</f>
        <v>64076.4</v>
      </c>
      <c r="D11" s="24">
        <f>SUM(D4:D10)</f>
        <v>0</v>
      </c>
      <c r="E11" s="24">
        <f>SUM(E4:E10)</f>
        <v>0</v>
      </c>
    </row>
    <row r="12" spans="1:5" ht="15.75">
      <c r="A12" s="128" t="s">
        <v>44</v>
      </c>
      <c r="B12" s="129"/>
      <c r="C12" s="129"/>
      <c r="D12" s="129"/>
      <c r="E12" s="129"/>
    </row>
    <row r="13" spans="1:5" ht="72.75" customHeight="1">
      <c r="A13" s="130" t="s">
        <v>133</v>
      </c>
      <c r="B13" s="103"/>
      <c r="C13" s="103"/>
      <c r="D13" s="103"/>
      <c r="E13" s="104"/>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dimension ref="A1:L32"/>
  <sheetViews>
    <sheetView showGridLines="0" topLeftCell="A16" zoomScaleNormal="100" workbookViewId="0">
      <selection activeCell="J23" sqref="J23"/>
    </sheetView>
  </sheetViews>
  <sheetFormatPr defaultRowHeight="12.75"/>
  <cols>
    <col min="2" max="2" width="9.140625" customWidth="1"/>
    <col min="4" max="4" width="3.42578125" customWidth="1"/>
    <col min="9" max="9" width="22.7109375" customWidth="1"/>
  </cols>
  <sheetData>
    <row r="1" spans="1:12" ht="53.25" customHeight="1">
      <c r="A1" s="133" t="s">
        <v>88</v>
      </c>
      <c r="B1" s="134"/>
      <c r="C1" s="134"/>
      <c r="D1" s="134"/>
      <c r="E1" s="134"/>
      <c r="F1" s="134"/>
      <c r="G1" s="134"/>
      <c r="H1" s="134"/>
      <c r="I1" s="135"/>
    </row>
    <row r="2" spans="1:12" ht="33" customHeight="1">
      <c r="A2" s="146" t="s">
        <v>57</v>
      </c>
      <c r="B2" s="147"/>
      <c r="C2" s="147"/>
      <c r="D2" s="148"/>
      <c r="E2" s="149" t="s">
        <v>45</v>
      </c>
      <c r="F2" s="147"/>
      <c r="G2" s="147"/>
      <c r="H2" s="149" t="s">
        <v>46</v>
      </c>
      <c r="I2" s="150"/>
      <c r="J2" s="17"/>
      <c r="K2" s="17"/>
      <c r="L2" s="17"/>
    </row>
    <row r="3" spans="1:12" ht="15.75">
      <c r="A3" s="154" t="s">
        <v>134</v>
      </c>
      <c r="B3" s="154"/>
      <c r="C3" s="154"/>
      <c r="D3" s="154"/>
      <c r="E3" s="143">
        <v>1</v>
      </c>
      <c r="F3" s="144"/>
      <c r="G3" s="144"/>
      <c r="H3" s="143">
        <v>1</v>
      </c>
      <c r="I3" s="145"/>
    </row>
    <row r="4" spans="1:12" ht="21.75" customHeight="1">
      <c r="A4" s="151" t="s">
        <v>135</v>
      </c>
      <c r="B4" s="152"/>
      <c r="C4" s="152"/>
      <c r="D4" s="153"/>
      <c r="E4" s="143">
        <v>200</v>
      </c>
      <c r="F4" s="144"/>
      <c r="G4" s="144"/>
      <c r="H4" s="143">
        <v>200</v>
      </c>
      <c r="I4" s="145"/>
    </row>
    <row r="5" spans="1:12" ht="15.75">
      <c r="A5" s="158" t="s">
        <v>166</v>
      </c>
      <c r="B5" s="159"/>
      <c r="C5" s="159"/>
      <c r="D5" s="160"/>
      <c r="E5" s="143">
        <v>1</v>
      </c>
      <c r="F5" s="144"/>
      <c r="G5" s="144"/>
      <c r="H5" s="143">
        <v>1</v>
      </c>
      <c r="I5" s="145"/>
    </row>
    <row r="6" spans="1:12" ht="15.75">
      <c r="A6" s="157" t="s">
        <v>136</v>
      </c>
      <c r="B6" s="154"/>
      <c r="C6" s="154"/>
      <c r="D6" s="154"/>
      <c r="E6" s="54">
        <v>1</v>
      </c>
      <c r="F6" s="55"/>
      <c r="G6" s="55"/>
      <c r="H6" s="54">
        <v>1</v>
      </c>
      <c r="I6" s="56"/>
    </row>
    <row r="7" spans="1:12" ht="15.75">
      <c r="A7" s="158" t="s">
        <v>137</v>
      </c>
      <c r="B7" s="159"/>
      <c r="C7" s="159"/>
      <c r="D7" s="160"/>
      <c r="E7" s="54">
        <v>1</v>
      </c>
      <c r="F7" s="55"/>
      <c r="G7" s="55"/>
      <c r="H7" s="54">
        <v>1</v>
      </c>
      <c r="I7" s="56"/>
    </row>
    <row r="8" spans="1:12" ht="15.75">
      <c r="A8" s="158" t="s">
        <v>138</v>
      </c>
      <c r="B8" s="159"/>
      <c r="C8" s="159"/>
      <c r="D8" s="160"/>
      <c r="E8" s="54">
        <v>1</v>
      </c>
      <c r="F8" s="55"/>
      <c r="G8" s="55"/>
      <c r="H8" s="54">
        <v>1</v>
      </c>
      <c r="I8" s="56"/>
    </row>
    <row r="9" spans="1:12" ht="15.75">
      <c r="A9" s="158" t="s">
        <v>139</v>
      </c>
      <c r="B9" s="159"/>
      <c r="C9" s="159"/>
      <c r="D9" s="160"/>
      <c r="E9" s="54">
        <v>1</v>
      </c>
      <c r="F9" s="55"/>
      <c r="G9" s="55"/>
      <c r="H9" s="54">
        <v>1</v>
      </c>
      <c r="I9" s="56"/>
    </row>
    <row r="10" spans="1:12" ht="15.75">
      <c r="A10" s="158" t="s">
        <v>140</v>
      </c>
      <c r="B10" s="159"/>
      <c r="C10" s="159"/>
      <c r="D10" s="160"/>
      <c r="E10" s="54">
        <v>3</v>
      </c>
      <c r="F10" s="55"/>
      <c r="G10" s="55"/>
      <c r="H10" s="54">
        <v>3</v>
      </c>
      <c r="I10" s="56"/>
    </row>
    <row r="11" spans="1:12" ht="15.75">
      <c r="A11" s="158" t="s">
        <v>141</v>
      </c>
      <c r="B11" s="159"/>
      <c r="C11" s="159"/>
      <c r="D11" s="160"/>
      <c r="E11" s="54">
        <v>1</v>
      </c>
      <c r="F11" s="55"/>
      <c r="G11" s="55"/>
      <c r="H11" s="54">
        <v>1</v>
      </c>
      <c r="I11" s="56"/>
    </row>
    <row r="12" spans="1:12" ht="16.5" thickBot="1">
      <c r="A12" s="151" t="s">
        <v>142</v>
      </c>
      <c r="B12" s="152"/>
      <c r="C12" s="152"/>
      <c r="D12" s="153"/>
      <c r="E12" s="143">
        <v>1</v>
      </c>
      <c r="F12" s="144"/>
      <c r="G12" s="144"/>
      <c r="H12" s="155">
        <v>1</v>
      </c>
      <c r="I12" s="156"/>
    </row>
    <row r="13" spans="1:12" ht="57" customHeight="1">
      <c r="A13" s="133" t="s">
        <v>90</v>
      </c>
      <c r="B13" s="134"/>
      <c r="C13" s="134"/>
      <c r="D13" s="134"/>
      <c r="E13" s="134"/>
      <c r="F13" s="134"/>
      <c r="G13" s="134"/>
      <c r="H13" s="134"/>
      <c r="I13" s="135"/>
    </row>
    <row r="14" spans="1:12" ht="32.25" customHeight="1">
      <c r="A14" s="146" t="s">
        <v>58</v>
      </c>
      <c r="B14" s="147"/>
      <c r="C14" s="147"/>
      <c r="D14" s="148"/>
      <c r="E14" s="149" t="s">
        <v>45</v>
      </c>
      <c r="F14" s="147"/>
      <c r="G14" s="147"/>
      <c r="H14" s="149" t="s">
        <v>46</v>
      </c>
      <c r="I14" s="150"/>
    </row>
    <row r="15" spans="1:12" ht="42" customHeight="1">
      <c r="A15" s="136" t="s">
        <v>167</v>
      </c>
      <c r="B15" s="137"/>
      <c r="C15" s="137"/>
      <c r="D15" s="137"/>
      <c r="E15" s="138" t="s">
        <v>143</v>
      </c>
      <c r="F15" s="139"/>
      <c r="G15" s="140"/>
      <c r="H15" s="138" t="s">
        <v>144</v>
      </c>
      <c r="I15" s="141"/>
    </row>
    <row r="16" spans="1:12" ht="15.75">
      <c r="A16" s="30"/>
      <c r="B16" s="31"/>
      <c r="C16" s="31"/>
      <c r="D16" s="32"/>
      <c r="E16" s="27"/>
      <c r="F16" s="28"/>
      <c r="G16" s="28"/>
      <c r="H16" s="27"/>
      <c r="I16" s="29"/>
    </row>
    <row r="17" spans="1:9" ht="15.75">
      <c r="A17" s="142"/>
      <c r="B17" s="139"/>
      <c r="C17" s="139"/>
      <c r="D17" s="140"/>
      <c r="E17" s="143"/>
      <c r="F17" s="144"/>
      <c r="G17" s="144"/>
      <c r="H17" s="143"/>
      <c r="I17" s="145"/>
    </row>
    <row r="18" spans="1:9" ht="15.75">
      <c r="A18" s="142"/>
      <c r="B18" s="139"/>
      <c r="C18" s="139"/>
      <c r="D18" s="140"/>
      <c r="E18" s="143"/>
      <c r="F18" s="144"/>
      <c r="G18" s="144"/>
      <c r="H18" s="143"/>
      <c r="I18" s="145"/>
    </row>
    <row r="19" spans="1:9" ht="16.5" thickBot="1">
      <c r="A19" s="142"/>
      <c r="B19" s="139"/>
      <c r="C19" s="139"/>
      <c r="D19" s="140"/>
      <c r="E19" s="143"/>
      <c r="F19" s="144"/>
      <c r="G19" s="144"/>
      <c r="H19" s="143"/>
      <c r="I19" s="145"/>
    </row>
    <row r="20" spans="1:9" ht="38.25" customHeight="1">
      <c r="A20" s="133" t="s">
        <v>59</v>
      </c>
      <c r="B20" s="134"/>
      <c r="C20" s="134"/>
      <c r="D20" s="134"/>
      <c r="E20" s="134"/>
      <c r="F20" s="134"/>
      <c r="G20" s="134"/>
      <c r="H20" s="134"/>
      <c r="I20" s="135"/>
    </row>
    <row r="21" spans="1:9" ht="66.75" customHeight="1" thickBot="1">
      <c r="A21" s="196" t="s">
        <v>177</v>
      </c>
      <c r="B21" s="197"/>
      <c r="C21" s="197"/>
      <c r="D21" s="197"/>
      <c r="E21" s="197"/>
      <c r="F21" s="197"/>
      <c r="G21" s="197"/>
      <c r="H21" s="197"/>
      <c r="I21" s="198"/>
    </row>
    <row r="22" spans="1:9" ht="85.5" customHeight="1">
      <c r="A22" s="133" t="s">
        <v>89</v>
      </c>
      <c r="B22" s="134"/>
      <c r="C22" s="134"/>
      <c r="D22" s="134"/>
      <c r="E22" s="134"/>
      <c r="F22" s="134"/>
      <c r="G22" s="134"/>
      <c r="H22" s="134"/>
      <c r="I22" s="135"/>
    </row>
    <row r="23" spans="1:9" ht="66.75" customHeight="1">
      <c r="A23" s="130" t="s">
        <v>178</v>
      </c>
      <c r="B23" s="103"/>
      <c r="C23" s="103"/>
      <c r="D23" s="103"/>
      <c r="E23" s="103"/>
      <c r="F23" s="103"/>
      <c r="G23" s="103"/>
      <c r="H23" s="103"/>
      <c r="I23" s="104"/>
    </row>
    <row r="24" spans="1:9" ht="66.75" customHeight="1"/>
    <row r="25" spans="1:9" ht="66.75" customHeight="1"/>
    <row r="26" spans="1:9" ht="66.75" customHeight="1"/>
    <row r="27" spans="1:9" ht="66.75" customHeight="1"/>
    <row r="28" spans="1:9" ht="66.75" customHeight="1"/>
    <row r="29" spans="1:9" ht="66.75" customHeight="1"/>
    <row r="30" spans="1:9" ht="66.75" customHeight="1"/>
    <row r="31" spans="1:9" ht="66.75" customHeight="1"/>
    <row r="32" spans="1:9" ht="66.75" customHeight="1"/>
  </sheetData>
  <mergeCells count="42">
    <mergeCell ref="H5:I5"/>
    <mergeCell ref="A5:D5"/>
    <mergeCell ref="E12:G12"/>
    <mergeCell ref="A8:D8"/>
    <mergeCell ref="A9:D9"/>
    <mergeCell ref="A10:D10"/>
    <mergeCell ref="A11:D11"/>
    <mergeCell ref="A13:I13"/>
    <mergeCell ref="A1:I1"/>
    <mergeCell ref="A12:D12"/>
    <mergeCell ref="A3:D3"/>
    <mergeCell ref="A2:D2"/>
    <mergeCell ref="E2:G2"/>
    <mergeCell ref="E3:G3"/>
    <mergeCell ref="E4:G4"/>
    <mergeCell ref="E5:G5"/>
    <mergeCell ref="A4:D4"/>
    <mergeCell ref="H2:I2"/>
    <mergeCell ref="H3:I3"/>
    <mergeCell ref="H4:I4"/>
    <mergeCell ref="H12:I12"/>
    <mergeCell ref="A6:D6"/>
    <mergeCell ref="A7:D7"/>
    <mergeCell ref="A14:D14"/>
    <mergeCell ref="E14:G14"/>
    <mergeCell ref="H14:I14"/>
    <mergeCell ref="A20:I20"/>
    <mergeCell ref="A21:I21"/>
    <mergeCell ref="A22:I22"/>
    <mergeCell ref="A23:I23"/>
    <mergeCell ref="A15:D15"/>
    <mergeCell ref="E15:G15"/>
    <mergeCell ref="H15:I15"/>
    <mergeCell ref="A17:D17"/>
    <mergeCell ref="E17:G17"/>
    <mergeCell ref="H17:I17"/>
    <mergeCell ref="A18:D18"/>
    <mergeCell ref="E18:G18"/>
    <mergeCell ref="H18:I18"/>
    <mergeCell ref="A19:D19"/>
    <mergeCell ref="E19:G19"/>
    <mergeCell ref="H19:I19"/>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dimension ref="A1:F15"/>
  <sheetViews>
    <sheetView showGridLines="0" zoomScaleNormal="100" workbookViewId="0">
      <selection activeCell="C13" sqref="C13"/>
    </sheetView>
  </sheetViews>
  <sheetFormatPr defaultRowHeight="12.75"/>
  <cols>
    <col min="1" max="1" width="22" customWidth="1"/>
    <col min="3" max="3" width="28.7109375" customWidth="1"/>
    <col min="4" max="4" width="9.140625" hidden="1" customWidth="1"/>
    <col min="5" max="5" width="5.85546875" hidden="1" customWidth="1"/>
    <col min="6" max="6" width="27.42578125" customWidth="1"/>
  </cols>
  <sheetData>
    <row r="1" spans="1:6" ht="48" customHeight="1">
      <c r="A1" s="161" t="s">
        <v>73</v>
      </c>
      <c r="B1" s="161"/>
      <c r="C1" s="161"/>
      <c r="D1" s="161"/>
      <c r="E1" s="161"/>
      <c r="F1" s="161"/>
    </row>
    <row r="2" spans="1:6" ht="32.25" customHeight="1">
      <c r="A2" s="161"/>
      <c r="B2" s="161"/>
      <c r="C2" s="161"/>
      <c r="D2" s="161"/>
      <c r="E2" s="161"/>
      <c r="F2" s="34" t="s">
        <v>61</v>
      </c>
    </row>
    <row r="3" spans="1:6" ht="17.25" customHeight="1">
      <c r="A3" s="162" t="s">
        <v>62</v>
      </c>
      <c r="B3" s="163" t="s">
        <v>145</v>
      </c>
      <c r="C3" s="163"/>
      <c r="D3" s="164"/>
      <c r="E3" s="37"/>
      <c r="F3" s="165" t="s">
        <v>146</v>
      </c>
    </row>
    <row r="4" spans="1:6" ht="15.75">
      <c r="A4" s="162"/>
      <c r="B4" s="163" t="s">
        <v>63</v>
      </c>
      <c r="C4" s="163"/>
      <c r="D4" s="164"/>
      <c r="E4" s="37"/>
      <c r="F4" s="166"/>
    </row>
    <row r="5" spans="1:6" ht="34.5" customHeight="1">
      <c r="A5" s="162" t="s">
        <v>64</v>
      </c>
      <c r="B5" s="163" t="s">
        <v>65</v>
      </c>
      <c r="C5" s="163"/>
      <c r="D5" s="163"/>
      <c r="E5" s="37"/>
      <c r="F5" s="165"/>
    </row>
    <row r="6" spans="1:6" ht="45.75" customHeight="1">
      <c r="A6" s="162"/>
      <c r="B6" s="163" t="s">
        <v>147</v>
      </c>
      <c r="C6" s="163"/>
      <c r="D6" s="163"/>
      <c r="E6" s="37"/>
      <c r="F6" s="166"/>
    </row>
    <row r="7" spans="1:6" ht="15.75">
      <c r="A7" s="162" t="s">
        <v>66</v>
      </c>
      <c r="B7" s="163" t="s">
        <v>67</v>
      </c>
      <c r="C7" s="163"/>
      <c r="D7" s="163"/>
      <c r="E7" s="37"/>
      <c r="F7" s="165"/>
    </row>
    <row r="8" spans="1:6" ht="15.75">
      <c r="A8" s="162"/>
      <c r="B8" s="163" t="s">
        <v>148</v>
      </c>
      <c r="C8" s="163"/>
      <c r="D8" s="163"/>
      <c r="E8" s="37"/>
      <c r="F8" s="166"/>
    </row>
    <row r="9" spans="1:6" ht="15.75">
      <c r="A9" s="162" t="s">
        <v>68</v>
      </c>
      <c r="B9" s="163" t="s">
        <v>74</v>
      </c>
      <c r="C9" s="163"/>
      <c r="D9" s="163"/>
      <c r="E9" s="37"/>
      <c r="F9" s="165"/>
    </row>
    <row r="10" spans="1:6" ht="15.75">
      <c r="A10" s="162"/>
      <c r="B10" s="163" t="s">
        <v>148</v>
      </c>
      <c r="C10" s="163"/>
      <c r="D10" s="163"/>
      <c r="E10" s="37"/>
      <c r="F10" s="166"/>
    </row>
    <row r="11" spans="1:6" ht="30.75" customHeight="1">
      <c r="A11" s="162" t="s">
        <v>69</v>
      </c>
      <c r="B11" s="163" t="s">
        <v>75</v>
      </c>
      <c r="C11" s="163"/>
      <c r="D11" s="163"/>
      <c r="E11" s="37"/>
      <c r="F11" s="165"/>
    </row>
    <row r="12" spans="1:6" ht="15.75">
      <c r="A12" s="162"/>
      <c r="B12" s="163" t="s">
        <v>149</v>
      </c>
      <c r="C12" s="163"/>
      <c r="D12" s="163"/>
      <c r="E12" s="37"/>
      <c r="F12" s="166"/>
    </row>
    <row r="13" spans="1:6" ht="15.75">
      <c r="A13" s="162" t="s">
        <v>70</v>
      </c>
      <c r="B13" s="164">
        <v>0</v>
      </c>
      <c r="C13" s="36" t="s">
        <v>71</v>
      </c>
      <c r="D13" s="163"/>
      <c r="E13" s="37"/>
      <c r="F13" s="165"/>
    </row>
    <row r="14" spans="1:6" ht="15.75">
      <c r="A14" s="162"/>
      <c r="B14" s="164"/>
      <c r="C14" s="36" t="s">
        <v>72</v>
      </c>
      <c r="D14" s="163"/>
      <c r="E14" s="37"/>
      <c r="F14" s="166"/>
    </row>
    <row r="15" spans="1:6" ht="15">
      <c r="A15" s="35"/>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A2"/>
  <sheetViews>
    <sheetView showGridLines="0" workbookViewId="0">
      <selection activeCell="A7" sqref="A7"/>
    </sheetView>
  </sheetViews>
  <sheetFormatPr defaultRowHeight="12.75"/>
  <cols>
    <col min="1" max="1" width="89" customWidth="1"/>
  </cols>
  <sheetData>
    <row r="1" spans="1:1" ht="65.25" customHeight="1">
      <c r="A1" s="25" t="s">
        <v>47</v>
      </c>
    </row>
    <row r="2" spans="1:1" ht="113.25" customHeight="1">
      <c r="A2" s="48" t="s">
        <v>168</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A2"/>
  <sheetViews>
    <sheetView showGridLines="0" tabSelected="1" zoomScale="115" zoomScaleNormal="115" workbookViewId="0">
      <selection activeCell="A14" sqref="A14"/>
    </sheetView>
  </sheetViews>
  <sheetFormatPr defaultRowHeight="12.75"/>
  <cols>
    <col min="1" max="1" width="81.5703125" customWidth="1"/>
  </cols>
  <sheetData>
    <row r="1" spans="1:1" ht="65.25" customHeight="1">
      <c r="A1" s="26" t="s">
        <v>48</v>
      </c>
    </row>
    <row r="2" spans="1:1" ht="15.75">
      <c r="A2" s="57" t="s">
        <v>179</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dimension ref="A1:A2"/>
  <sheetViews>
    <sheetView showGridLines="0" zoomScaleNormal="100" workbookViewId="0">
      <selection activeCell="A2" sqref="A2"/>
    </sheetView>
  </sheetViews>
  <sheetFormatPr defaultRowHeight="12.75"/>
  <cols>
    <col min="1" max="1" width="94.85546875" customWidth="1"/>
  </cols>
  <sheetData>
    <row r="1" spans="1:1" ht="36" customHeight="1">
      <c r="A1" s="26" t="s">
        <v>60</v>
      </c>
    </row>
    <row r="2" spans="1:1" ht="182.25" customHeight="1">
      <c r="A2" s="53" t="s">
        <v>150</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sheetPr codeName="Sheet7"/>
  <dimension ref="A1:H14"/>
  <sheetViews>
    <sheetView showGridLines="0" topLeftCell="A4" zoomScaleNormal="100" workbookViewId="0">
      <selection activeCell="K12" sqref="K12"/>
    </sheetView>
  </sheetViews>
  <sheetFormatPr defaultRowHeight="15.7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c r="A1" s="167" t="s">
        <v>76</v>
      </c>
      <c r="B1" s="168"/>
      <c r="C1" s="168"/>
      <c r="D1" s="168"/>
      <c r="E1" s="168"/>
      <c r="F1" s="168"/>
      <c r="G1" s="168"/>
      <c r="H1" s="168"/>
    </row>
    <row r="2" spans="1:8" ht="49.5" customHeight="1">
      <c r="A2" s="169" t="s">
        <v>77</v>
      </c>
      <c r="B2" s="168"/>
      <c r="C2" s="168"/>
      <c r="D2" s="168"/>
      <c r="E2" s="168"/>
      <c r="F2" s="168"/>
      <c r="G2" s="168"/>
      <c r="H2" s="168"/>
    </row>
    <row r="3" spans="1:8" ht="132.75" customHeight="1">
      <c r="A3" s="171" t="s">
        <v>151</v>
      </c>
      <c r="B3" s="172"/>
      <c r="C3" s="172"/>
      <c r="D3" s="172"/>
      <c r="E3" s="172"/>
      <c r="F3" s="172"/>
      <c r="G3" s="172"/>
      <c r="H3" s="173"/>
    </row>
    <row r="4" spans="1:8" ht="36.75" customHeight="1">
      <c r="A4" s="167" t="s">
        <v>78</v>
      </c>
      <c r="B4" s="168"/>
      <c r="C4" s="168"/>
      <c r="D4" s="168"/>
      <c r="E4" s="168"/>
      <c r="F4" s="168"/>
      <c r="G4" s="168"/>
      <c r="H4" s="168"/>
    </row>
    <row r="5" spans="1:8" ht="78" customHeight="1">
      <c r="A5" s="170" t="s">
        <v>118</v>
      </c>
      <c r="B5" s="170"/>
      <c r="C5" s="170"/>
      <c r="D5" s="170"/>
      <c r="E5" s="170"/>
      <c r="F5" s="170"/>
      <c r="G5" s="170"/>
      <c r="H5" s="170"/>
    </row>
    <row r="6" spans="1:8" ht="20.25" customHeight="1">
      <c r="A6" s="167" t="s">
        <v>79</v>
      </c>
      <c r="B6" s="168"/>
      <c r="C6" s="168"/>
      <c r="D6" s="168"/>
      <c r="E6" s="168"/>
      <c r="F6" s="168"/>
      <c r="G6" s="168"/>
      <c r="H6" s="168"/>
    </row>
    <row r="7" spans="1:8" ht="37.5" customHeight="1">
      <c r="A7" s="181" t="s">
        <v>80</v>
      </c>
      <c r="B7" s="181"/>
      <c r="C7" s="181"/>
      <c r="D7" s="181"/>
      <c r="E7" s="181"/>
      <c r="F7" s="181"/>
      <c r="G7" s="181"/>
      <c r="H7" s="181"/>
    </row>
    <row r="8" spans="1:8" ht="37.5" customHeight="1">
      <c r="A8" s="182"/>
      <c r="B8" s="183"/>
      <c r="C8" s="38" t="s">
        <v>81</v>
      </c>
      <c r="D8" s="38" t="s">
        <v>82</v>
      </c>
      <c r="E8" s="182" t="s">
        <v>83</v>
      </c>
      <c r="F8" s="184"/>
      <c r="G8" s="183"/>
      <c r="H8" s="38" t="s">
        <v>84</v>
      </c>
    </row>
    <row r="9" spans="1:8" ht="28.5" customHeight="1">
      <c r="A9" s="174" t="s">
        <v>85</v>
      </c>
      <c r="B9" s="174"/>
      <c r="C9" s="41" t="s">
        <v>152</v>
      </c>
      <c r="D9" s="41" t="s">
        <v>153</v>
      </c>
      <c r="E9" s="185" t="s">
        <v>154</v>
      </c>
      <c r="F9" s="186"/>
      <c r="G9" s="187"/>
      <c r="H9" s="49">
        <v>41274</v>
      </c>
    </row>
    <row r="10" spans="1:8" ht="27.75" customHeight="1">
      <c r="A10" s="174" t="s">
        <v>86</v>
      </c>
      <c r="B10" s="174"/>
      <c r="C10" s="41" t="s">
        <v>152</v>
      </c>
      <c r="D10" s="41" t="s">
        <v>153</v>
      </c>
      <c r="E10" s="185" t="s">
        <v>154</v>
      </c>
      <c r="F10" s="186"/>
      <c r="G10" s="187"/>
      <c r="H10" s="49">
        <v>41274</v>
      </c>
    </row>
    <row r="11" spans="1:8" ht="27.75" customHeight="1">
      <c r="A11" s="178"/>
      <c r="B11" s="179"/>
      <c r="C11" s="179"/>
      <c r="D11" s="179"/>
      <c r="E11" s="179"/>
      <c r="F11" s="179"/>
      <c r="G11" s="179"/>
      <c r="H11" s="180"/>
    </row>
    <row r="12" spans="1:8" ht="29.25" customHeight="1">
      <c r="A12" s="174" t="s">
        <v>87</v>
      </c>
      <c r="B12" s="174"/>
      <c r="C12" s="175">
        <v>41274</v>
      </c>
      <c r="D12" s="176"/>
      <c r="E12" s="176"/>
      <c r="F12" s="176"/>
      <c r="G12" s="176"/>
      <c r="H12" s="177"/>
    </row>
    <row r="14" spans="1:8" ht="51" customHeight="1">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Risto</cp:lastModifiedBy>
  <cp:lastPrinted>2012-09-25T11:33:02Z</cp:lastPrinted>
  <dcterms:created xsi:type="dcterms:W3CDTF">2003-07-04T06:44:33Z</dcterms:created>
  <dcterms:modified xsi:type="dcterms:W3CDTF">2013-01-09T14:11:36Z</dcterms:modified>
</cp:coreProperties>
</file>