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EMÜ\Meriforell 2014\"/>
    </mc:Choice>
  </mc:AlternateContent>
  <bookViews>
    <workbookView xWindow="0" yWindow="0" windowWidth="21570" windowHeight="8160" tabRatio="794"/>
  </bookViews>
  <sheets>
    <sheet name="2.1.a" sheetId="1" r:id="rId1"/>
    <sheet name="2.1.b" sheetId="2" r:id="rId2"/>
    <sheet name="2.2.a" sheetId="3" r:id="rId3"/>
    <sheet name="2.2.b" sheetId="4" r:id="rId4"/>
    <sheet name="2.3.a" sheetId="5" r:id="rId5"/>
    <sheet name="2.3.b" sheetId="6" r:id="rId6"/>
    <sheet name="2.4.a" sheetId="7" r:id="rId7"/>
    <sheet name="2.4.b" sheetId="8" r:id="rId8"/>
    <sheet name="2.5.a" sheetId="9" r:id="rId9"/>
    <sheet name="2.6.a" sheetId="10" r:id="rId10"/>
    <sheet name="2.6.b" sheetId="11" r:id="rId11"/>
    <sheet name="2.7.a" sheetId="16" r:id="rId12"/>
    <sheet name="2.7.b" sheetId="12" r:id="rId13"/>
    <sheet name="2.8.a" sheetId="13" r:id="rId14"/>
    <sheet name="2.8.b" sheetId="14" r:id="rId15"/>
    <sheet name="2.9.a" sheetId="17" r:id="rId16"/>
    <sheet name="2.9.b" sheetId="15" r:id="rId17"/>
    <sheet name="2.10.a" sheetId="24" r:id="rId18"/>
    <sheet name="2.11.a" sheetId="20" r:id="rId19"/>
    <sheet name="2.11.b" sheetId="21" r:id="rId20"/>
    <sheet name="2.12.a" sheetId="22" r:id="rId21"/>
    <sheet name="2.13.a" sheetId="23" r:id="rId22"/>
    <sheet name="2.13.b" sheetId="25" r:id="rId23"/>
    <sheet name="2.14.a" sheetId="26" r:id="rId24"/>
    <sheet name="2.15.a" sheetId="27" r:id="rId25"/>
    <sheet name="2.15.b" sheetId="28" r:id="rId26"/>
    <sheet name="2.16.a" sheetId="29" r:id="rId27"/>
    <sheet name="2.16.b" sheetId="30" r:id="rId28"/>
    <sheet name="2.17.a" sheetId="31" r:id="rId29"/>
    <sheet name="2.17.b" sheetId="32" r:id="rId30"/>
    <sheet name="2.18.a" sheetId="33" r:id="rId31"/>
    <sheet name="2.18.b" sheetId="34" r:id="rId32"/>
    <sheet name="2.19.a" sheetId="35" r:id="rId33"/>
    <sheet name="2.19.b" sheetId="36" r:id="rId34"/>
    <sheet name="2.20.a" sheetId="37" r:id="rId35"/>
    <sheet name="2.20.b" sheetId="38" r:id="rId36"/>
    <sheet name="2.21.a" sheetId="42" r:id="rId37"/>
    <sheet name="2.21.b" sheetId="39" r:id="rId38"/>
    <sheet name="2.22.a" sheetId="40" r:id="rId39"/>
    <sheet name="2.22.b" sheetId="41" r:id="rId40"/>
    <sheet name="2.23.a" sheetId="43" r:id="rId41"/>
    <sheet name="2.23.b" sheetId="44" r:id="rId4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40" l="1"/>
  <c r="G33" i="40"/>
  <c r="J31" i="40"/>
  <c r="J30" i="40"/>
  <c r="J29" i="40"/>
  <c r="J28" i="40"/>
  <c r="J27" i="40"/>
  <c r="J26" i="40"/>
  <c r="J25" i="40"/>
  <c r="J24" i="40"/>
  <c r="J23" i="40"/>
  <c r="J22" i="40"/>
  <c r="J21" i="40"/>
  <c r="J20" i="40"/>
  <c r="J19" i="40"/>
  <c r="J12" i="40"/>
  <c r="J11" i="40"/>
  <c r="J33" i="40" s="1"/>
  <c r="J30" i="42"/>
  <c r="H30" i="42"/>
  <c r="G30" i="42"/>
  <c r="H34" i="37"/>
  <c r="G34" i="37"/>
  <c r="J22" i="37"/>
  <c r="J21" i="37"/>
  <c r="J20" i="37"/>
  <c r="J19" i="37"/>
  <c r="J18" i="37"/>
  <c r="J17" i="37"/>
  <c r="J16" i="37"/>
  <c r="J15" i="37"/>
  <c r="J14" i="37"/>
  <c r="J13" i="37"/>
  <c r="J12" i="37"/>
  <c r="J11" i="37"/>
  <c r="J34" i="37" s="1"/>
  <c r="H86" i="35"/>
  <c r="G86" i="35"/>
  <c r="K84" i="35"/>
  <c r="J70" i="35"/>
  <c r="J69" i="35"/>
  <c r="J66" i="35"/>
  <c r="J64" i="35"/>
  <c r="J63" i="35"/>
  <c r="J62" i="35"/>
  <c r="J59" i="35"/>
  <c r="J58" i="35"/>
  <c r="J57" i="35"/>
  <c r="J56" i="35"/>
  <c r="J55" i="35"/>
  <c r="J54" i="35"/>
  <c r="J53" i="35"/>
  <c r="J52" i="35"/>
  <c r="J51" i="35"/>
  <c r="J47" i="35"/>
  <c r="J46" i="35"/>
  <c r="J45" i="35"/>
  <c r="J44" i="35"/>
  <c r="J43" i="35"/>
  <c r="J42" i="35"/>
  <c r="J41" i="35"/>
  <c r="J40" i="35"/>
  <c r="J39" i="35"/>
  <c r="J29" i="35"/>
  <c r="J28" i="35"/>
  <c r="J27" i="35"/>
  <c r="J26" i="35"/>
  <c r="J25" i="35"/>
  <c r="J24" i="35"/>
  <c r="J23" i="35"/>
  <c r="J22" i="35"/>
  <c r="J21" i="35"/>
  <c r="J20" i="35"/>
  <c r="J19" i="35"/>
  <c r="J18" i="35"/>
  <c r="J17" i="35"/>
  <c r="J16" i="35"/>
  <c r="J13" i="33"/>
  <c r="H13" i="33"/>
  <c r="G13" i="33"/>
  <c r="J14" i="31"/>
  <c r="H14" i="31"/>
  <c r="G14" i="31"/>
  <c r="H53" i="29"/>
  <c r="G53" i="29"/>
  <c r="J41" i="29"/>
  <c r="J40" i="29"/>
  <c r="J39" i="29"/>
  <c r="J38" i="29"/>
  <c r="J37" i="29"/>
  <c r="J34" i="29"/>
  <c r="J33" i="29"/>
  <c r="J32" i="29"/>
  <c r="J31" i="29"/>
  <c r="J28" i="29"/>
  <c r="J27" i="29"/>
  <c r="J26" i="29"/>
  <c r="J25" i="29"/>
  <c r="J24" i="29"/>
  <c r="J23" i="29"/>
  <c r="J22" i="29"/>
  <c r="J21" i="29"/>
  <c r="J20" i="29"/>
  <c r="J19" i="29"/>
  <c r="J18" i="29"/>
  <c r="J17" i="29"/>
  <c r="J16" i="29"/>
  <c r="J15" i="29"/>
  <c r="J14" i="29"/>
  <c r="J13" i="29"/>
  <c r="J12" i="29"/>
  <c r="J11" i="29"/>
  <c r="J53" i="29" s="1"/>
  <c r="K66" i="35" l="1"/>
  <c r="K70" i="35"/>
  <c r="J86" i="35"/>
  <c r="J56" i="13" l="1"/>
</calcChain>
</file>

<file path=xl/sharedStrings.xml><?xml version="1.0" encoding="utf-8"?>
<sst xmlns="http://schemas.openxmlformats.org/spreadsheetml/2006/main" count="4343" uniqueCount="1092">
  <si>
    <t>Lisa 2.1.a.  Meriforelli potentsiaalsed sigimis- ning noorjärkude kasvualad Kernu allikaojas</t>
  </si>
  <si>
    <t xml:space="preserve">Selgitused: </t>
  </si>
  <si>
    <t xml:space="preserve">   koprapais</t>
  </si>
  <si>
    <t xml:space="preserve">     tähtsamad sissevoolud</t>
  </si>
  <si>
    <t>Sigimis- ja noorjärkude kasvuala kvaliteeti on hinnatud järgmiselt: AA - väga hea;   A - hea;   B - rahuldav;   C - kesine</t>
  </si>
  <si>
    <t>Potentsiaalne laskujate (2-aastased isendid) arv sõltuvalt sigimis- ja noorjärkude kasvuala kvaliteedist on leitud järgnevalt:</t>
  </si>
  <si>
    <r>
      <t>AA - 20 is/100 m</t>
    </r>
    <r>
      <rPr>
        <sz val="11"/>
        <rFont val="Calibri"/>
        <family val="2"/>
        <charset val="186"/>
      </rPr>
      <t>²</t>
    </r>
    <r>
      <rPr>
        <sz val="11"/>
        <rFont val="Times New Roman"/>
        <family val="1"/>
        <charset val="186"/>
      </rPr>
      <t>;   A - 10 is/100 m²;   B - 5 is/100 m²;   C - 2 is/100 m²</t>
    </r>
  </si>
  <si>
    <t xml:space="preserve"> </t>
  </si>
  <si>
    <t>Koht, lõik, asukoht</t>
  </si>
  <si>
    <t>Merest (km)</t>
  </si>
  <si>
    <t xml:space="preserve">   Koordinaadid (all)</t>
  </si>
  <si>
    <t xml:space="preserve">  Koordinaadid (ülal)</t>
  </si>
  <si>
    <t>Pikkus (m)</t>
  </si>
  <si>
    <r>
      <t>Pindala (m</t>
    </r>
    <r>
      <rPr>
        <b/>
        <sz val="11"/>
        <rFont val="Calibri"/>
        <family val="2"/>
        <charset val="186"/>
      </rPr>
      <t>²</t>
    </r>
    <r>
      <rPr>
        <b/>
        <sz val="11"/>
        <rFont val="Times New Roman"/>
        <family val="1"/>
        <charset val="186"/>
      </rPr>
      <t>)</t>
    </r>
  </si>
  <si>
    <t>Ala kvaliteet</t>
  </si>
  <si>
    <t>Potentsiaalne laskujate arv</t>
  </si>
  <si>
    <t>Põhjalaius</t>
  </si>
  <si>
    <t>Idapikkus</t>
  </si>
  <si>
    <t>Suue</t>
  </si>
  <si>
    <t>59° 09′ 17″</t>
  </si>
  <si>
    <t>24° 29′ 34″</t>
  </si>
  <si>
    <t>Lõik mõlemal pool Kernu-Mõnuste tee truupi</t>
  </si>
  <si>
    <t>41,52...41,65</t>
  </si>
  <si>
    <t>59° 09′ 11″</t>
  </si>
  <si>
    <t>24° 29′ 39″</t>
  </si>
  <si>
    <t>C</t>
  </si>
  <si>
    <t xml:space="preserve">       -</t>
  </si>
  <si>
    <t>-</t>
  </si>
  <si>
    <t>Koprapais, h  0,2 m</t>
  </si>
  <si>
    <t>Lang suudmepoolsest käänust allavoolu</t>
  </si>
  <si>
    <t>41,65...41,78</t>
  </si>
  <si>
    <t>59° 09′ 10″</t>
  </si>
  <si>
    <t>24° 29′ 42″</t>
  </si>
  <si>
    <t>B</t>
  </si>
  <si>
    <t>Suudmepoolsest käänust lähtepoolse käänuni</t>
  </si>
  <si>
    <t>41,78...41,97</t>
  </si>
  <si>
    <t>59° 09′ 13″</t>
  </si>
  <si>
    <t>24° 29′ 52″</t>
  </si>
  <si>
    <t>Allikatiigist väljuva kraavi suue (vasakult)</t>
  </si>
  <si>
    <t>Kraavi suue (paremalt)</t>
  </si>
  <si>
    <t>Lähtepoolsest käänust lähteni (allikas)</t>
  </si>
  <si>
    <t>41,97...42,03</t>
  </si>
  <si>
    <t>24° 29′ 55″</t>
  </si>
  <si>
    <t>Suudmest lähteni</t>
  </si>
  <si>
    <t xml:space="preserve">Märkused:  Kauguste ja koordinaatide määramisel kasutati Maa-ameti kaardiserverit ning FS Amilo Mini sülearvutit koos NiPC kaardiprogrammi ja BU-303   </t>
  </si>
  <si>
    <t xml:space="preserve">                 GPS seadmega.</t>
  </si>
  <si>
    <t xml:space="preserve">  </t>
  </si>
  <si>
    <t>Lisa 2.1.b.  Kernu allikaojal tehtud katsepüügi tulemus (25.09.2014. a)</t>
  </si>
  <si>
    <t>Koht</t>
  </si>
  <si>
    <t>Koordinaadid</t>
  </si>
  <si>
    <t>Forell (is)</t>
  </si>
  <si>
    <r>
      <t>Forell (is/100 m</t>
    </r>
    <r>
      <rPr>
        <b/>
        <sz val="11"/>
        <rFont val="Calibri"/>
        <family val="2"/>
        <charset val="186"/>
      </rPr>
      <t>²</t>
    </r>
    <r>
      <rPr>
        <b/>
        <sz val="11"/>
        <rFont val="Times New Roman"/>
        <family val="1"/>
        <charset val="186"/>
      </rPr>
      <t>)</t>
    </r>
  </si>
  <si>
    <r>
      <t>Teised liigid ja nende suhteline arvukus</t>
    </r>
    <r>
      <rPr>
        <sz val="11"/>
        <rFont val="Times New Roman"/>
        <family val="1"/>
        <charset val="186"/>
      </rPr>
      <t xml:space="preserve"> (+++ arvukas; ++ tavaline; + vähearvukas)</t>
    </r>
  </si>
  <si>
    <t>0+</t>
  </si>
  <si>
    <t>1+</t>
  </si>
  <si>
    <t>&gt;1+</t>
  </si>
  <si>
    <t>200 m suudmest ülesvoolu</t>
  </si>
  <si>
    <t xml:space="preserve"> N 59º 09′ 10″</t>
  </si>
  <si>
    <t xml:space="preserve">  B 70% </t>
  </si>
  <si>
    <t xml:space="preserve"> luukarits +</t>
  </si>
  <si>
    <t xml:space="preserve"> E 24º 29′ 41″</t>
  </si>
  <si>
    <t xml:space="preserve"> C 30%</t>
  </si>
  <si>
    <t xml:space="preserve">Märkus: Koordinaadid ja kaugus merest on antud seireala ülesvoolu jäävalt piirilt. Kauguste ja koordinaatide määramisel kasutati Maa-ameti kaardiserverit. </t>
  </si>
  <si>
    <t>Lisa 2.2.a.  Meriforelli potentsiaalsed sigimis- ning noorjärkude kasvualad Haiba peakraavis</t>
  </si>
  <si>
    <t xml:space="preserve"> koprapais</t>
  </si>
  <si>
    <t xml:space="preserve"> tähtsamad sissevoolud</t>
  </si>
  <si>
    <t xml:space="preserve"> ebaoluline rändetõke</t>
  </si>
  <si>
    <t>59° 10′ 11″</t>
  </si>
  <si>
    <t>24° 28′ 34″</t>
  </si>
  <si>
    <t>Suudme-eelne lang</t>
  </si>
  <si>
    <t>39,11...39,22</t>
  </si>
  <si>
    <t>59° 10′ 07″</t>
  </si>
  <si>
    <t>24° 28′ 31″</t>
  </si>
  <si>
    <t>A</t>
  </si>
  <si>
    <t>Koprapais, h  0,1 m</t>
  </si>
  <si>
    <t xml:space="preserve">Lõik mõlemal pool Mõisamaa-Kalamatsu tee </t>
  </si>
  <si>
    <t>39,22...39,82</t>
  </si>
  <si>
    <t>59° 09′ 52″</t>
  </si>
  <si>
    <t>24° 28′ 10″</t>
  </si>
  <si>
    <t>truupi</t>
  </si>
  <si>
    <t>Lang ca 400 m truubist ülesvoolu</t>
  </si>
  <si>
    <t>39,82...39,96</t>
  </si>
  <si>
    <t>59° 09′ 49″</t>
  </si>
  <si>
    <t>24° 28′ 02″</t>
  </si>
  <si>
    <t>Langust ülesvoolu (lõik mõlemal pool purret)</t>
  </si>
  <si>
    <t>39,96...40,30</t>
  </si>
  <si>
    <t>59° 09′ 42″</t>
  </si>
  <si>
    <t>24° 27′ 46″</t>
  </si>
  <si>
    <t>Lang Kulli talust ca 600 m allavoolu</t>
  </si>
  <si>
    <t>40,30...40,40</t>
  </si>
  <si>
    <t>59° 09′ 39″</t>
  </si>
  <si>
    <t>24° 27′ 44″</t>
  </si>
  <si>
    <t>Koprapais, h  0,25 m</t>
  </si>
  <si>
    <t>40,40...41,46</t>
  </si>
  <si>
    <t>24° 27′ 57″</t>
  </si>
  <si>
    <t>Lühike langulõik Mõisamaa kohal</t>
  </si>
  <si>
    <t>41,46...41,51</t>
  </si>
  <si>
    <t>24° 27′ 59″</t>
  </si>
  <si>
    <t>Väike kivipais, h  0,1 m</t>
  </si>
  <si>
    <t>Kivipõhjaline lõik Mõisamaast ülesvoolu</t>
  </si>
  <si>
    <t>41,51...41,87</t>
  </si>
  <si>
    <t>59° 08′ 59″</t>
  </si>
  <si>
    <t>Väikese kaldega lõik Haiba alumise truubini</t>
  </si>
  <si>
    <t>41,87...44,01</t>
  </si>
  <si>
    <t>59° 07′ 54″</t>
  </si>
  <si>
    <t>Koprapais, h  0,5 m</t>
  </si>
  <si>
    <t>Koprapais, h  0,15 m</t>
  </si>
  <si>
    <t>Lammaste allikakraavi suue (vasakult)</t>
  </si>
  <si>
    <t>Lõik Haiba asula kohal kuni lähteni (allikas)</t>
  </si>
  <si>
    <t>44,01...44,56</t>
  </si>
  <si>
    <t>59° 07′ 45″</t>
  </si>
  <si>
    <t>24° 27′ 35″</t>
  </si>
  <si>
    <t>Sissevool Haiba veehoidlast (paremalt)</t>
  </si>
  <si>
    <t>Lisa 2.2.b.  Haiba peakraavil tehtud katsepüügi tulemus (25.09.2014. a)</t>
  </si>
  <si>
    <t>Suudme-eelne langulõik</t>
  </si>
  <si>
    <t xml:space="preserve"> N 59º 10′ 07″</t>
  </si>
  <si>
    <t xml:space="preserve">  A 50% </t>
  </si>
  <si>
    <t>luukarits +, haug +</t>
  </si>
  <si>
    <t>E  24º 28′ 31″</t>
  </si>
  <si>
    <t xml:space="preserve"> B 50%</t>
  </si>
  <si>
    <t>Lisa 2.3.a.  Meriforelli potentsiaalsed sigimis- ning noorjärkude kasvualad Allika kraavis</t>
  </si>
  <si>
    <t xml:space="preserve"> raskesti ületatav/läbitav rändetõke</t>
  </si>
  <si>
    <t>59° 10′ 47″</t>
  </si>
  <si>
    <t>24° 28′ 05″</t>
  </si>
  <si>
    <t>37,75...37,77</t>
  </si>
  <si>
    <t>59° 10′ 48″</t>
  </si>
  <si>
    <t>24° 28′ 07″</t>
  </si>
  <si>
    <t>Maakividest kuhjatis</t>
  </si>
  <si>
    <t>Kuhjatisest sirgestatud sängi lõpuni</t>
  </si>
  <si>
    <t>37,77...38,51</t>
  </si>
  <si>
    <t>59° 10′ 53″</t>
  </si>
  <si>
    <t>24° 28′ 40″</t>
  </si>
  <si>
    <t>Looduslik säng kuni truubini</t>
  </si>
  <si>
    <t>38,51...38,75</t>
  </si>
  <si>
    <t>59° 10′ 55″</t>
  </si>
  <si>
    <t>24° 28′ 51″</t>
  </si>
  <si>
    <t>Truup</t>
  </si>
  <si>
    <t>Truubist kuni allikatiigi I sissevooluni</t>
  </si>
  <si>
    <t>38,75...38,91</t>
  </si>
  <si>
    <t>59° 10′ 59″</t>
  </si>
  <si>
    <t>24° 28′ 53″</t>
  </si>
  <si>
    <t>Lisa 2.3.b.  Allika kraavil tehtud katsepüügi tulemus (25.09.2014. a)</t>
  </si>
  <si>
    <t xml:space="preserve">Vahetult suudme eel </t>
  </si>
  <si>
    <t xml:space="preserve"> N 59º 10′ 48″</t>
  </si>
  <si>
    <t xml:space="preserve">  B 100% </t>
  </si>
  <si>
    <t>E 24º 28′ 07″</t>
  </si>
  <si>
    <t>Lisa 2.4.a.  Meriforelli potentsiaalsed sigimis- ning noorjärkude kasvualad Kibuna kraavis</t>
  </si>
  <si>
    <t xml:space="preserve">  koprapais</t>
  </si>
  <si>
    <t xml:space="preserve">  tähtsamad sissevoolud</t>
  </si>
  <si>
    <t>59° 13′ 09″</t>
  </si>
  <si>
    <t>24° 16′ 40″</t>
  </si>
  <si>
    <t>Suudmest kuni Lootuse bn truubini</t>
  </si>
  <si>
    <t>21,39...22,21</t>
  </si>
  <si>
    <t>59° 12′ 49″</t>
  </si>
  <si>
    <t>24° 16′ 54″</t>
  </si>
  <si>
    <t>Lootuse truubist Kibuna lisakraavi suudmeni</t>
  </si>
  <si>
    <t>22,21...22,32</t>
  </si>
  <si>
    <t>59° 12′ 46″</t>
  </si>
  <si>
    <t>24° 16′ 51″</t>
  </si>
  <si>
    <t>Koprapais h 0,05 m</t>
  </si>
  <si>
    <t>Kibuna lisakraavi suue (paremalt)</t>
  </si>
  <si>
    <t>Lisakraavi suudmest allikani ( lähe )</t>
  </si>
  <si>
    <t>22,32...23,97</t>
  </si>
  <si>
    <t>59° 12′ 10″</t>
  </si>
  <si>
    <t>24° 15′ 36″</t>
  </si>
  <si>
    <t>Kokku</t>
  </si>
  <si>
    <t>Lisa 2.4.b.  Kibuna kraavil tehtud katsepüükide tulemused (24.09.2014. a)</t>
  </si>
  <si>
    <t>Vahetult allpool Lootuse truupi</t>
  </si>
  <si>
    <t xml:space="preserve"> N 59º 12′ 49″</t>
  </si>
  <si>
    <t>lepamaim +++, luukarits ++, luts +</t>
  </si>
  <si>
    <t>E 24º 16′ 52″</t>
  </si>
  <si>
    <t>Lisa 2.5.a.  Meriforelli potentsiaalsed sigimis- ning noorjärkude kasvualad Kibuna kraavi lisakraavis</t>
  </si>
  <si>
    <t>Suudmest kuni kahe allikakraavi ühinemiseni</t>
  </si>
  <si>
    <t>22,32...22,85</t>
  </si>
  <si>
    <t>59° 12′ 32″</t>
  </si>
  <si>
    <t>24° 17′ 07″</t>
  </si>
  <si>
    <t>Kibuna suvilarajooni idaservas</t>
  </si>
  <si>
    <t>Lisa 2.6.a.  Meriforelli potentsiaalsed sigimis- ning noorjärkude kasvualad Munalaskme ojas</t>
  </si>
  <si>
    <t xml:space="preserve">   raskesti ületatav rändetõke</t>
  </si>
  <si>
    <t xml:space="preserve">    rändetõke madalvee ajal</t>
  </si>
  <si>
    <t xml:space="preserve">    tähtsamad sissevoolud</t>
  </si>
  <si>
    <t xml:space="preserve">   kestva põua korral kuivav või väheveeline ojaosa </t>
  </si>
  <si>
    <t>59° 13′ 15″</t>
  </si>
  <si>
    <t>24° 15′ 39″</t>
  </si>
  <si>
    <t>Suudme-eelne savi- või liivapõhjaline lõik</t>
  </si>
  <si>
    <t>20,25...21,27</t>
  </si>
  <si>
    <t>59° 12′ 41″</t>
  </si>
  <si>
    <t>24° 15′ 38″</t>
  </si>
  <si>
    <t>Langulõigud Sepu sillast allavoolu</t>
  </si>
  <si>
    <t>21,27...21,96</t>
  </si>
  <si>
    <t>59° 12′ 21″</t>
  </si>
  <si>
    <t>24° 15′ 26″</t>
  </si>
  <si>
    <t>(Riisipere-Vasalemma mnt,</t>
  </si>
  <si>
    <t>Vasalemma-poolne sild)</t>
  </si>
  <si>
    <t>Langust ülesv kuni vana mnt Sepu sillani</t>
  </si>
  <si>
    <t>21,96...22,43</t>
  </si>
  <si>
    <t>59° 12′ 08″</t>
  </si>
  <si>
    <t>24° 15′ 13″</t>
  </si>
  <si>
    <t>Aude oja suue (vasakult)</t>
  </si>
  <si>
    <t>Vanast mnt sillast kuni Sepu languni</t>
  </si>
  <si>
    <t>22,43...23,67</t>
  </si>
  <si>
    <t>59° 11′ 33″</t>
  </si>
  <si>
    <t>Nimeta kraavi suue (paremalt)</t>
  </si>
  <si>
    <t>Sepu lang</t>
  </si>
  <si>
    <t>23,67...23,91</t>
  </si>
  <si>
    <t>59° 11′ 25″</t>
  </si>
  <si>
    <t>24° 15′ 11″</t>
  </si>
  <si>
    <t xml:space="preserve">         </t>
  </si>
  <si>
    <t>Koprapais, h  0,3 m</t>
  </si>
  <si>
    <t>Sepu langust ülesvoolu</t>
  </si>
  <si>
    <t>23,91...24,24</t>
  </si>
  <si>
    <t>59° 11′ 17″</t>
  </si>
  <si>
    <t>24° 15′ 00″</t>
  </si>
  <si>
    <t>Lang Sepu koolmest allavoolu</t>
  </si>
  <si>
    <t>24,24...24,35</t>
  </si>
  <si>
    <t>59° 11′ 15″</t>
  </si>
  <si>
    <t>24° 14′ 57″</t>
  </si>
  <si>
    <t>Maakividest pais koolmel, h 0,6 m</t>
  </si>
  <si>
    <t>Sepu koolmest ülesvoolu</t>
  </si>
  <si>
    <t>24,35...25,66</t>
  </si>
  <si>
    <t>59° 10′ 51″</t>
  </si>
  <si>
    <t>24° 15′ 54″</t>
  </si>
  <si>
    <t>Lang Munalaskme koolmest allavoolu</t>
  </si>
  <si>
    <t>25,66...25,85</t>
  </si>
  <si>
    <t>24° 16′ 05″</t>
  </si>
  <si>
    <t>Maakividest pais koolmel, h 0,4 m</t>
  </si>
  <si>
    <t>Munalaskme koolmest Hingu oja s-ni</t>
  </si>
  <si>
    <t>25,85...26,93</t>
  </si>
  <si>
    <t>59° 10′ 37″</t>
  </si>
  <si>
    <t>24° 16′ 58″</t>
  </si>
  <si>
    <t>Hingu oja suue (paremalt)</t>
  </si>
  <si>
    <t>Hingu oja suudmest ülesvoolu</t>
  </si>
  <si>
    <t>26,93...28,56</t>
  </si>
  <si>
    <t>59° 09′ 46″</t>
  </si>
  <si>
    <t>Lang Aude küla kohal</t>
  </si>
  <si>
    <t>28,56...28,67</t>
  </si>
  <si>
    <t>59° 09′ 43″</t>
  </si>
  <si>
    <t>24° 17′ 09″</t>
  </si>
  <si>
    <t>Langust ülesv kuni Rebasemäe sillani</t>
  </si>
  <si>
    <t>28,67...30,82</t>
  </si>
  <si>
    <t>59° 08′ 40″</t>
  </si>
  <si>
    <t>24° 17′ 18″</t>
  </si>
  <si>
    <t>Riisipere-poolne sild)</t>
  </si>
  <si>
    <t>Rebasemäe sillast Riisipere languni</t>
  </si>
  <si>
    <t>30,82...33,80</t>
  </si>
  <si>
    <t>59° 07′ 13″</t>
  </si>
  <si>
    <t>24° 17′ 03″</t>
  </si>
  <si>
    <t>Koprapais, h 0,05 m</t>
  </si>
  <si>
    <t>Koprapais, h 0,1 m</t>
  </si>
  <si>
    <t>Koprapais, h 0,5 m</t>
  </si>
  <si>
    <t>Kuura kraavi suue (vasakult)</t>
  </si>
  <si>
    <t>Riisipere mõisa lang</t>
  </si>
  <si>
    <t>33,80...34,18</t>
  </si>
  <si>
    <t>59° 07′ 02″</t>
  </si>
  <si>
    <t>24° 17′ 10″</t>
  </si>
  <si>
    <t>AA</t>
  </si>
  <si>
    <t xml:space="preserve">A </t>
  </si>
  <si>
    <t>Mõisast ülesvoolu</t>
  </si>
  <si>
    <t>34,18...34,31</t>
  </si>
  <si>
    <t>(möödaviik Riisipere järvest)</t>
  </si>
  <si>
    <t xml:space="preserve">Lang möödaviigul </t>
  </si>
  <si>
    <t>34,31...34,42</t>
  </si>
  <si>
    <t>59° 07′ 01″</t>
  </si>
  <si>
    <t>24° 17′ 24″</t>
  </si>
  <si>
    <t>Möödaviik ülesvoolu</t>
  </si>
  <si>
    <t>34,42...35,33</t>
  </si>
  <si>
    <t>59° 06′ 47″</t>
  </si>
  <si>
    <t>24° 16′ 43″</t>
  </si>
  <si>
    <t>Riisipere allikaoja suue (paremalt)</t>
  </si>
  <si>
    <t>Lang 90º käänupunkti juures ja ülesv</t>
  </si>
  <si>
    <t>35,33...35,55</t>
  </si>
  <si>
    <t>59° 06′ 40″</t>
  </si>
  <si>
    <t>24° 16′ 46″</t>
  </si>
  <si>
    <t>Kraavi suue (vasakult)</t>
  </si>
  <si>
    <t>Allikaliste sissevoolude piirkond</t>
  </si>
  <si>
    <t>35,55...36,37</t>
  </si>
  <si>
    <t>59° 06′ 17″</t>
  </si>
  <si>
    <t>24° 16′ 45″</t>
  </si>
  <si>
    <t>Viruküla-Riisipere mnt-st allavoolu</t>
  </si>
  <si>
    <t>Viruküla-Riisipere mnt ümbrus ja ülesv</t>
  </si>
  <si>
    <t>36,37...37,43</t>
  </si>
  <si>
    <t>59° 05′ 47″</t>
  </si>
  <si>
    <t>kuni Haapsalu vana rdt tammini</t>
  </si>
  <si>
    <t>Väike kivipais, h 0,2 m</t>
  </si>
  <si>
    <t>Väikese languga lõik Madila heinamaadel</t>
  </si>
  <si>
    <t>37,43...38,45</t>
  </si>
  <si>
    <t>59° 05′ 17″</t>
  </si>
  <si>
    <t>24° 16′ 41″</t>
  </si>
  <si>
    <t>Madila järsk lang ja ülesv kuni Ellamaa</t>
  </si>
  <si>
    <t>38,45...39,24</t>
  </si>
  <si>
    <t>59° 04′ 53″</t>
  </si>
  <si>
    <t>24° 16′ 39″</t>
  </si>
  <si>
    <t>rabakraavi suudmeni</t>
  </si>
  <si>
    <t>Koprapais, h 0,4 m</t>
  </si>
  <si>
    <t>Ellamaa rabakraavi suue (vasakult)</t>
  </si>
  <si>
    <t>Kokku:</t>
  </si>
  <si>
    <t>Lisa 2.6.b.  Munalaskme ojal tehtud katsepüükide tulemused (24.09.2014. a)</t>
  </si>
  <si>
    <t>Selgitused:</t>
  </si>
  <si>
    <t xml:space="preserve"> N 59º 11′ 31″</t>
  </si>
  <si>
    <t xml:space="preserve">   A 100%  </t>
  </si>
  <si>
    <t>lepamaim ++, võldas +</t>
  </si>
  <si>
    <t>E 24º 15′ 11″</t>
  </si>
  <si>
    <t>Koprapais, h 0,3 m</t>
  </si>
  <si>
    <t>Maakividest pais, h 0,6 m</t>
  </si>
  <si>
    <t>Maakividest pais, h 0,4 m</t>
  </si>
  <si>
    <t xml:space="preserve"> N 59º 07′ 04″</t>
  </si>
  <si>
    <t xml:space="preserve"> -</t>
  </si>
  <si>
    <t>E 24º 17′ 09″</t>
  </si>
  <si>
    <t xml:space="preserve">Märkus: Koordinaadid ja kaugus merest on antud seireala ülesvoolu jäävalt piirilt. Kauguste ja koordinaatide määramisel kasutati Maa-ameti kaardiserverit </t>
  </si>
  <si>
    <t>Lisa 2.7.a.  Meriforelli potentsiaalsed sigimis- ning noorjärkude kasvualad Munalaskme oja alamjooksu lisakraavis</t>
  </si>
  <si>
    <t xml:space="preserve">       tähtsamad sissevoolud</t>
  </si>
  <si>
    <t>59° 12′ 01″</t>
  </si>
  <si>
    <t>24° 15′ 09″</t>
  </si>
  <si>
    <t>Suudme-eelne lühike lõik</t>
  </si>
  <si>
    <t>22,66...22,68</t>
  </si>
  <si>
    <t>24° 15′ 10″</t>
  </si>
  <si>
    <t>Ülesvoolu maanteelanguni</t>
  </si>
  <si>
    <t>22,68...22,91</t>
  </si>
  <si>
    <t>59° 11′ 59″</t>
  </si>
  <si>
    <t>24° 15′ 23″</t>
  </si>
  <si>
    <t>Lang allpool Riisipere-Vasalemma</t>
  </si>
  <si>
    <t>22,91...22,96</t>
  </si>
  <si>
    <t>mnt truupi</t>
  </si>
  <si>
    <t>Allikakraavi suue (vasakult)</t>
  </si>
  <si>
    <t>Lisa 2.7.b.  Munalaskme oja alamjooksu lisakraavil tehtud katsepüükide tulemused (24.09.2014 .a)</t>
  </si>
  <si>
    <t xml:space="preserve">Vahetult allpool Riisipere- </t>
  </si>
  <si>
    <t xml:space="preserve"> N 59º 11′ 59″</t>
  </si>
  <si>
    <t xml:space="preserve">  B 60% </t>
  </si>
  <si>
    <t xml:space="preserve"> luukarits +, lepamaim +</t>
  </si>
  <si>
    <t>Vasalemma mnt truupi</t>
  </si>
  <si>
    <t>E 24º 15′ 26″</t>
  </si>
  <si>
    <t>C 40%</t>
  </si>
  <si>
    <t>Lisa 2.8.a.  Meriforelli potentsiaalsed sigimis- ning noorjärkude kasvualad Hingu ojas</t>
  </si>
  <si>
    <t xml:space="preserve"> väheoluline rändetõke</t>
  </si>
  <si>
    <t>Suudme-eelne savi- v. liivapõhjaline lõik</t>
  </si>
  <si>
    <t>26,93...28,19</t>
  </si>
  <si>
    <t>59° 10′ 30″</t>
  </si>
  <si>
    <t>24° 18′ 06″</t>
  </si>
  <si>
    <t xml:space="preserve">Suudmepoolseim mõõduka kaldega lang </t>
  </si>
  <si>
    <t>28,19...28,30</t>
  </si>
  <si>
    <t>59° 10′ 29″</t>
  </si>
  <si>
    <t>24° 18′ 12″</t>
  </si>
  <si>
    <t>Metsavaheline lõik ( vana õgvendus )</t>
  </si>
  <si>
    <t>28,30...29,03</t>
  </si>
  <si>
    <t>59° 10′ 19″</t>
  </si>
  <si>
    <t>24° 18′ 53″</t>
  </si>
  <si>
    <t>Langulõigud Riisipere rdt. sillast allavoolu</t>
  </si>
  <si>
    <t>29,03...29,32</t>
  </si>
  <si>
    <t>59° 10′ 16″</t>
  </si>
  <si>
    <t>24° 19′ 10″</t>
  </si>
  <si>
    <t>Raudteesillast Kalaoja languni</t>
  </si>
  <si>
    <t>29,32...30,71</t>
  </si>
  <si>
    <t>59° 10′ 17″</t>
  </si>
  <si>
    <t>24° 20′ 24″</t>
  </si>
  <si>
    <t xml:space="preserve">Kraavi suue (paremalt) </t>
  </si>
  <si>
    <t>Kalaoja lang</t>
  </si>
  <si>
    <t>30,71...31,33</t>
  </si>
  <si>
    <t>59° 10′ 06″</t>
  </si>
  <si>
    <t>24° 20′ 54″</t>
  </si>
  <si>
    <t>Maakividest kuhjatis, h 0,25 m</t>
  </si>
  <si>
    <t>Lõik mõlemal pool Ääsmäe-Haapsalu mnt</t>
  </si>
  <si>
    <t>31,33...31,59</t>
  </si>
  <si>
    <t>59° 10′ 00″</t>
  </si>
  <si>
    <t>24° 21′ 03″</t>
  </si>
  <si>
    <t>Langulõigud kõrgepingekoridorist ülesvoolu</t>
  </si>
  <si>
    <t>31,59...32,61</t>
  </si>
  <si>
    <t>24° 21′ 46″</t>
  </si>
  <si>
    <t>Madalate kallastega lodulõik Jõeääre truubini</t>
  </si>
  <si>
    <t>32,61...34,91</t>
  </si>
  <si>
    <t>24° 22′ 31″</t>
  </si>
  <si>
    <t>Jõeääre truubist ülesv. loodusliku sängi lõpuni</t>
  </si>
  <si>
    <t>34,91...35,63</t>
  </si>
  <si>
    <t>59° 09′ 06″</t>
  </si>
  <si>
    <t>24° 22′ 53″</t>
  </si>
  <si>
    <t xml:space="preserve">Kraavi suue (vasakult) </t>
  </si>
  <si>
    <t>Lühike lang õgvendatud sängi alumisel piiril</t>
  </si>
  <si>
    <t>35,63...35,69</t>
  </si>
  <si>
    <t>24° 22′ 57″</t>
  </si>
  <si>
    <t>Aasu-Induvälja tee Leonda truubi ümbrus</t>
  </si>
  <si>
    <t>35,69...36,75</t>
  </si>
  <si>
    <t>59° 09′ 02″</t>
  </si>
  <si>
    <t>24° 23′ 57″</t>
  </si>
  <si>
    <t xml:space="preserve">Ruila rabakraavi suue (paremalt) </t>
  </si>
  <si>
    <t>Lang Aasu-Induvälja tee servas</t>
  </si>
  <si>
    <t>36,75...36,99</t>
  </si>
  <si>
    <t>59° 08′ 56″</t>
  </si>
  <si>
    <t>24° 24′ 08″</t>
  </si>
  <si>
    <t xml:space="preserve">Aasu-Induvälja lõik langust ülesvoolu </t>
  </si>
  <si>
    <t>36,99...38,13</t>
  </si>
  <si>
    <t>59° 08′ 23″</t>
  </si>
  <si>
    <t>24° 24′ 32″</t>
  </si>
  <si>
    <t>Koprapais, h 0,2 m</t>
  </si>
  <si>
    <t>Teetruubist kuni allikani (lähe)</t>
  </si>
  <si>
    <t>38,13...38,50</t>
  </si>
  <si>
    <t>59° 08′ 13″</t>
  </si>
  <si>
    <t>24° 24′ 22″</t>
  </si>
  <si>
    <t>Lisa 2.8.b.  Hingu ojal tehtud katsepüükide tulemused (25.09.2014. a)</t>
  </si>
  <si>
    <t>Allpool Kalaoja vana</t>
  </si>
  <si>
    <t>B 100%</t>
  </si>
  <si>
    <t>võldas ++, lepamaim +, luukarits +, trulling +</t>
  </si>
  <si>
    <t>silda</t>
  </si>
  <si>
    <t>E 24º 20′ 51″</t>
  </si>
  <si>
    <t>Aasu-Induvälja tee</t>
  </si>
  <si>
    <t xml:space="preserve"> N 59º 08′ 58″</t>
  </si>
  <si>
    <t xml:space="preserve">   B 100%  </t>
  </si>
  <si>
    <t xml:space="preserve"> lepamaim +, luukarits +</t>
  </si>
  <si>
    <t>ääres</t>
  </si>
  <si>
    <t>E 24º 24′ 04″</t>
  </si>
  <si>
    <t>Lisa 2.9.b.  Aude ojal tehtud katsepüükide tulemused (24.09.2014. a)</t>
  </si>
  <si>
    <t xml:space="preserve">Seljamäe tee sillast </t>
  </si>
  <si>
    <t xml:space="preserve"> N 59º 11′ 14″</t>
  </si>
  <si>
    <t>C 100%</t>
  </si>
  <si>
    <t xml:space="preserve"> lepamaim +++, luukarits +</t>
  </si>
  <si>
    <t>allavoolu</t>
  </si>
  <si>
    <t>E 24º 13′ 49″</t>
  </si>
  <si>
    <t>Lisa 2.9.a.  Meriforelli potentsiaalsed sigimis- ning noorjärkude kasvualad Aude ojas</t>
  </si>
  <si>
    <t>Suudmest Riisipere-Vasalemma vana mnt</t>
  </si>
  <si>
    <t>22,42...22,78</t>
  </si>
  <si>
    <t>59° 12′ 12″</t>
  </si>
  <si>
    <t>24° 14′ 52″</t>
  </si>
  <si>
    <t>truubini</t>
  </si>
  <si>
    <t>Vanast maanteest Likekõrve tee truubini</t>
  </si>
  <si>
    <t>22,78...24,58</t>
  </si>
  <si>
    <t>59° 11′ 26″</t>
  </si>
  <si>
    <t>24° 14′ 02″</t>
  </si>
  <si>
    <t>Likekõrve tee truubist ülesvoolu</t>
  </si>
  <si>
    <t>24,58...24,99</t>
  </si>
  <si>
    <t>59° 11′ 16″</t>
  </si>
  <si>
    <t>24° 13′ 50″</t>
  </si>
  <si>
    <t>Mõõdukas lang allpool Seljamäe tee puusilda</t>
  </si>
  <si>
    <t>24,99...25,15</t>
  </si>
  <si>
    <t>59° 11′ 10″</t>
  </si>
  <si>
    <t>Seljamäe tee puusillast Kuusiku truubini</t>
  </si>
  <si>
    <t>25,15...26,46</t>
  </si>
  <si>
    <t>59° 10′ 38″</t>
  </si>
  <si>
    <t>24° 14′ 29″</t>
  </si>
  <si>
    <t>Kuusiku truubist Riisipere-Vasalemma mnt-ni</t>
  </si>
  <si>
    <t>26,46...27,88</t>
  </si>
  <si>
    <t>59° 10′ 13″</t>
  </si>
  <si>
    <t>24° 15′ 12″</t>
  </si>
  <si>
    <t>Lisa 2.10.a.  Meriforelli potentsiaalsed sigimis- ning noorjärkude kasvualad Riisipere allikaojas</t>
  </si>
  <si>
    <t xml:space="preserve">    koprapais</t>
  </si>
  <si>
    <t>59° 06′ 51″</t>
  </si>
  <si>
    <t xml:space="preserve">Suudmest alamjooksu truubini </t>
  </si>
  <si>
    <t>34,86...34,95</t>
  </si>
  <si>
    <t>59° 06′ 48″</t>
  </si>
  <si>
    <t>24° 17′ 14″</t>
  </si>
  <si>
    <t>Truubist allikakraavi suudmeni</t>
  </si>
  <si>
    <t>34,95...35,15</t>
  </si>
  <si>
    <t>59° 06′ 44″</t>
  </si>
  <si>
    <t>Allikakraavi suudmest Eeriku</t>
  </si>
  <si>
    <t>35,15...35,70</t>
  </si>
  <si>
    <t>59° 06′ 33″</t>
  </si>
  <si>
    <t>24° 17′ 50″</t>
  </si>
  <si>
    <t>talutee truubini</t>
  </si>
  <si>
    <t>Talutee truubist Haapsalu vana rdt-ni</t>
  </si>
  <si>
    <t>35,70...36,02</t>
  </si>
  <si>
    <t>59° 06′ 27″</t>
  </si>
  <si>
    <t>Koprapais, h 0,25 m</t>
  </si>
  <si>
    <t>Koprapais, h 0,9 m</t>
  </si>
  <si>
    <t>Raudteetammist allikani (lähe)</t>
  </si>
  <si>
    <t>36,02...36,18</t>
  </si>
  <si>
    <t>59° 06′ 25″</t>
  </si>
  <si>
    <t>24° 18′ 14″</t>
  </si>
  <si>
    <t>Riisipere reoveepuhasti suue (vas)</t>
  </si>
  <si>
    <t>Lisa 2.11.b.  Riisipere allikaoja lisakraavil tehtud katsepüügi tulemused (24.09.2014. a)</t>
  </si>
  <si>
    <t xml:space="preserve">Ülalpool suudme-eelset </t>
  </si>
  <si>
    <t xml:space="preserve"> N 59º 06′ 39″</t>
  </si>
  <si>
    <t xml:space="preserve"> luukarits ++</t>
  </si>
  <si>
    <t>E 24º 17′ 18″</t>
  </si>
  <si>
    <t>Lisa 2.11.a.  Meriforelli potentsiaalsed sigimis- ning noorjärkude kasvualad Riisipere allikaoja lisakraavis</t>
  </si>
  <si>
    <t>Suudme-eelne savipõhjaline lõik</t>
  </si>
  <si>
    <t>35,15...35,20</t>
  </si>
  <si>
    <t>59° 06′ 43″</t>
  </si>
  <si>
    <t>24° 17′ 22″</t>
  </si>
  <si>
    <t>Mõõduka kaldega lõik mõlemal</t>
  </si>
  <si>
    <t>35,20...35,33</t>
  </si>
  <si>
    <t>59° 06′ 39″</t>
  </si>
  <si>
    <t>pool põllutruupi</t>
  </si>
  <si>
    <t>Ülesvoolu kuni allikani</t>
  </si>
  <si>
    <t>35,33...36,27</t>
  </si>
  <si>
    <t>24° 17′ 41″</t>
  </si>
  <si>
    <t>Lisa 2.12.a.  Meriforelli potentsiaalsed sigimis- ning noorjärkude kasvualad Metsapere peakraavis</t>
  </si>
  <si>
    <t>AA - 20 is/100 m²;   A - 10 is/100 m²;   B - 5 is/100 m²;   C - 2 is/100 m²</t>
  </si>
  <si>
    <t>Pindala (m²)</t>
  </si>
  <si>
    <t>59° 14′ 32″</t>
  </si>
  <si>
    <t>Suudmest kuni Ämari mnt truubini</t>
  </si>
  <si>
    <t>17,01...17,65</t>
  </si>
  <si>
    <t>59° 14′ 36″</t>
  </si>
  <si>
    <t>24° 14′ 35″</t>
  </si>
  <si>
    <t>Mn-st ülesv kuni põllutruubini 3. km-l</t>
  </si>
  <si>
    <t>17,65...19,82</t>
  </si>
  <si>
    <t>24° 12′ 30″</t>
  </si>
  <si>
    <t>Taaniku kraavi suue (vasakult)</t>
  </si>
  <si>
    <t>Toomi kraavi suue (paremalt)</t>
  </si>
  <si>
    <t>Lisa 2.13.a.  Meriforelli potentsiaalsed sigimis- ning noorjärkude kasvualad Maeru ojas</t>
  </si>
  <si>
    <t xml:space="preserve"> inimtekkeline paisrajatis</t>
  </si>
  <si>
    <t>59° 15′ 59″</t>
  </si>
  <si>
    <t>24° 14′ 42″</t>
  </si>
  <si>
    <t>Suudmest kuni Maeru külani</t>
  </si>
  <si>
    <t>12,72...14,48</t>
  </si>
  <si>
    <t>59° 15′ 45″</t>
  </si>
  <si>
    <t>Mõõduka kaldega lõik mõlemal pool</t>
  </si>
  <si>
    <t>14,48...14,84</t>
  </si>
  <si>
    <t>59° 15′ 48″</t>
  </si>
  <si>
    <t>24° 16′ 00″</t>
  </si>
  <si>
    <t>Maeru koolet (koolmelang)</t>
  </si>
  <si>
    <t>Koolmelangust ülesvoolu</t>
  </si>
  <si>
    <t>14,84...15,43</t>
  </si>
  <si>
    <t>59° 15′ 53″</t>
  </si>
  <si>
    <t>24° 16′ 23″</t>
  </si>
  <si>
    <t>Lühike lang ca 0,6 km allpool Lalli silda</t>
  </si>
  <si>
    <t>15,43...15,47</t>
  </si>
  <si>
    <t>24° 16′ 25″</t>
  </si>
  <si>
    <t>Lühikesest langust kuni Lalli sillani</t>
  </si>
  <si>
    <t>15,47...16,09</t>
  </si>
  <si>
    <t>59° 15′ 55″</t>
  </si>
  <si>
    <t>Lalli sillast ülesvoolu</t>
  </si>
  <si>
    <t>16,09...16,47</t>
  </si>
  <si>
    <t>59° 16′ 03″</t>
  </si>
  <si>
    <t>24° 17′ 00″</t>
  </si>
  <si>
    <t xml:space="preserve">Huntaugu kraavi suue (vasakult) </t>
  </si>
  <si>
    <t>Langulõik Huntaugu kr suudme ja</t>
  </si>
  <si>
    <t>16,47...16,71</t>
  </si>
  <si>
    <t>59° 16′ 09″</t>
  </si>
  <si>
    <t>24° 17′ 06″</t>
  </si>
  <si>
    <t>Kuivaveski silla vahel (vahetult allpool</t>
  </si>
  <si>
    <t>vana ületuskohta)</t>
  </si>
  <si>
    <t>Langulõigust kuni Kuivaveski sillani</t>
  </si>
  <si>
    <t>16,71...16,90</t>
  </si>
  <si>
    <t>59° 16′ 13″</t>
  </si>
  <si>
    <t>Kuivaveski sillast Keila-Haapsalu mnt-ni</t>
  </si>
  <si>
    <t>16,90...18,08</t>
  </si>
  <si>
    <t>59° 16′ 34″</t>
  </si>
  <si>
    <t>24° 18′ 04″</t>
  </si>
  <si>
    <t>Pais-sild Kuivaveski talu kohal, h 0,1 m</t>
  </si>
  <si>
    <t xml:space="preserve">Lehola oja suue (paremalt) </t>
  </si>
  <si>
    <t>Keila-Haapsalu mnt-st Nahkjala truubini</t>
  </si>
  <si>
    <t>18,08...19,30</t>
  </si>
  <si>
    <t>59° 16′ 45″</t>
  </si>
  <si>
    <t>24° 19′ 15″</t>
  </si>
  <si>
    <t>Nahkjala al. truubist Ohtu kraavi s-ni</t>
  </si>
  <si>
    <t>19,30...20,48</t>
  </si>
  <si>
    <t>24° 20′ 26″</t>
  </si>
  <si>
    <t xml:space="preserve">Allikakraavi suue (paremalt) </t>
  </si>
  <si>
    <t>Lisa 2.13.b.  Maeru ojal tehtud katsepüükide tulemused (25.09.2014. a)</t>
  </si>
  <si>
    <t>Vahetult allpool Maeru</t>
  </si>
  <si>
    <t xml:space="preserve"> N 59º 15′ 46″</t>
  </si>
  <si>
    <t xml:space="preserve"> lepamaim +++, luukarits +++, trulling ++</t>
  </si>
  <si>
    <t>koolet</t>
  </si>
  <si>
    <t>E 24º 15′ 52″</t>
  </si>
  <si>
    <t>Lang allp. vana ületus-</t>
  </si>
  <si>
    <t xml:space="preserve"> N 59º 16′ 07″</t>
  </si>
  <si>
    <t xml:space="preserve">B 100%  </t>
  </si>
  <si>
    <t xml:space="preserve"> lepamaim +, luukarits +, trulling +</t>
  </si>
  <si>
    <t>kohta</t>
  </si>
  <si>
    <t>E 24º 17′ 03″</t>
  </si>
  <si>
    <t>Lisa 2.14.a.  Meriforelli potentsiaalsed sigimis- ning noorjärkude kasvualad Lehola ojas</t>
  </si>
  <si>
    <t>59° 16′ 32″</t>
  </si>
  <si>
    <t>24° 17′ 51″</t>
  </si>
  <si>
    <t>Suudmest põllutruubini allp. Lehola biopuhastit</t>
  </si>
  <si>
    <t>17,85...19,81</t>
  </si>
  <si>
    <t>59° 17′ 24″</t>
  </si>
  <si>
    <t>Koprapais h 0,1 m</t>
  </si>
  <si>
    <t>Koprapais h 0,5 m</t>
  </si>
  <si>
    <t>Koprapais h 0,4 m</t>
  </si>
  <si>
    <t>Truubist languni Lehola asula servas</t>
  </si>
  <si>
    <t>19,81...20,36</t>
  </si>
  <si>
    <t>59° 17′ 35″</t>
  </si>
  <si>
    <t>Lehola biopuhasti suue (vasakult)</t>
  </si>
  <si>
    <t>Lühike lang Lehola asula servas</t>
  </si>
  <si>
    <t>20,36...20,40</t>
  </si>
  <si>
    <t>24° 19′ 17″</t>
  </si>
  <si>
    <t>Langust ülesv. kuni Lehola ülemise truubini</t>
  </si>
  <si>
    <t>20,40...21,05</t>
  </si>
  <si>
    <t>59° 17′ 28″</t>
  </si>
  <si>
    <t>24° 19′ 53″</t>
  </si>
  <si>
    <t>Lisa 2.15.a.  Meriforelli potentsiaalsed sigimis- ning noorjärkude kasvualad Nirgojas</t>
  </si>
  <si>
    <t>59° 18′ 13″</t>
  </si>
  <si>
    <t>24° 08′ 32″</t>
  </si>
  <si>
    <t>Suudmest kuni maanteelanguni</t>
  </si>
  <si>
    <t>1,76...3,25</t>
  </si>
  <si>
    <t>59° 17′ 34″</t>
  </si>
  <si>
    <t>24° 09′ 13″</t>
  </si>
  <si>
    <t>Lang mõlemal pool Põllküla-Madise mnt</t>
  </si>
  <si>
    <t>3,25...3,45</t>
  </si>
  <si>
    <t>24° 09′ 18″</t>
  </si>
  <si>
    <t>Langust ülesvoolu</t>
  </si>
  <si>
    <t>3,45...3,57</t>
  </si>
  <si>
    <t>59° 17′ 25″</t>
  </si>
  <si>
    <t>24° 09′ 23″</t>
  </si>
  <si>
    <t>Lisa 2.15.b.  Nirgojal tehtud katsepüükide tulemused (24.09.2014. a)</t>
  </si>
  <si>
    <t xml:space="preserve">Lang allpool Põllküla- </t>
  </si>
  <si>
    <t xml:space="preserve"> N 59º 17′ 29″</t>
  </si>
  <si>
    <t xml:space="preserve">  C 100%  </t>
  </si>
  <si>
    <t xml:space="preserve"> luukarits +++, lepamaim +</t>
  </si>
  <si>
    <t>Madise mnt truupi</t>
  </si>
  <si>
    <t>E 24º 09′ 16″</t>
  </si>
  <si>
    <t>Lisa 2.16.a.  Meriforelli potentsiaalsed sigimis- ning noorjärkude kasvualad Timmkanalis ja Ura jões Timmkanalist ülesvoolu</t>
  </si>
  <si>
    <t xml:space="preserve">   pais</t>
  </si>
  <si>
    <t xml:space="preserve">  veevaegus</t>
  </si>
  <si>
    <t>Suudmest Ülejõe talu sillani</t>
  </si>
  <si>
    <t>6,08...6,72</t>
  </si>
  <si>
    <t>58° 07' 56,6''</t>
  </si>
  <si>
    <t>24° 34' 19,0''</t>
  </si>
  <si>
    <t>58° 08' 04,6''</t>
  </si>
  <si>
    <t>24° 34' 52,9''</t>
  </si>
  <si>
    <t>Ülejõe talust Alo talu teeni</t>
  </si>
  <si>
    <t>6,72...7,44</t>
  </si>
  <si>
    <t>58° 08' 08,9''</t>
  </si>
  <si>
    <t>24° 35' 36,4''</t>
  </si>
  <si>
    <t>Alo talu teest Eeri talu teeni</t>
  </si>
  <si>
    <t>7,44...8,88</t>
  </si>
  <si>
    <t>58° 08' 17,5''</t>
  </si>
  <si>
    <t>24° 37' 02,8''</t>
  </si>
  <si>
    <t>Eeri talust kuni Nepste-Tolkuse tee sillani</t>
  </si>
  <si>
    <t>8,88...9,8</t>
  </si>
  <si>
    <t>24° 37' 2,8''</t>
  </si>
  <si>
    <t>58° 08' 43,2''</t>
  </si>
  <si>
    <t>24° 39' 27,7''</t>
  </si>
  <si>
    <t>Nepste-Tolkuse tee sillast kuni</t>
  </si>
  <si>
    <t>9,8...13,07</t>
  </si>
  <si>
    <t>58° 08' 42,4''</t>
  </si>
  <si>
    <t>24° 41' 14,9''</t>
  </si>
  <si>
    <t>vana rdt tammi sillani</t>
  </si>
  <si>
    <t>Raudtee tammi sillast Possa sillani</t>
  </si>
  <si>
    <t>13,07...15,35</t>
  </si>
  <si>
    <t>58° 08' 55,1''</t>
  </si>
  <si>
    <t>24° 43' 31,8''</t>
  </si>
  <si>
    <t>Possa sillast Ura paisregulaatorini</t>
  </si>
  <si>
    <t>15,35...15,57</t>
  </si>
  <si>
    <t>58° 08' 56,6''</t>
  </si>
  <si>
    <t>24° 43' 45,6''</t>
  </si>
  <si>
    <t>Väikeste kärestikega lõik kuni</t>
  </si>
  <si>
    <t>18,36...18,8</t>
  </si>
  <si>
    <t>58° 08' 38,0''</t>
  </si>
  <si>
    <t>24° 44' 49,3''</t>
  </si>
  <si>
    <t>58° 08' 35,1''</t>
  </si>
  <si>
    <t>24° 45' 02,3''</t>
  </si>
  <si>
    <t>koprapaisuni</t>
  </si>
  <si>
    <t>Koprapais (kõrgus 0,4 m)</t>
  </si>
  <si>
    <t>Koprapais (kõrgus 0,5 m)</t>
  </si>
  <si>
    <t>58° 08' 31,4''</t>
  </si>
  <si>
    <t>24° 45' 04,1''</t>
  </si>
  <si>
    <t>Väikseste kruusaste lapikestega ala</t>
  </si>
  <si>
    <t>20,37...21,55</t>
  </si>
  <si>
    <t>58° 08' 18,1''</t>
  </si>
  <si>
    <t>24° 45' 37,3''</t>
  </si>
  <si>
    <t>58° 08' 06,8''</t>
  </si>
  <si>
    <t>24° 45' 50,8''</t>
  </si>
  <si>
    <t>Laiksaare-Ristiküla maantee vana silla koht</t>
  </si>
  <si>
    <t>58° 07' 51,8''</t>
  </si>
  <si>
    <t>24° 45' 52,8''</t>
  </si>
  <si>
    <t>Laiksaare-Ristiküla maantee</t>
  </si>
  <si>
    <t>58° 07' 50,5''</t>
  </si>
  <si>
    <t>24° 45' 53,5''</t>
  </si>
  <si>
    <t>58° 07' 50,2''</t>
  </si>
  <si>
    <t>24° 45' 54,0''</t>
  </si>
  <si>
    <t>Leppoja suue</t>
  </si>
  <si>
    <t>58° 07' 46,9''</t>
  </si>
  <si>
    <t>24° 45' 56,6''</t>
  </si>
  <si>
    <t>Koprapais (kõrgus &gt;1,0 m)</t>
  </si>
  <si>
    <t>58° 07' 45,7''</t>
  </si>
  <si>
    <t>24° 46' 15,0''</t>
  </si>
  <si>
    <t>58° 07' 40,1''</t>
  </si>
  <si>
    <t>24° 46' 30,9''</t>
  </si>
  <si>
    <t>Rae pais (h 3 m, kalapääs lagunenud)</t>
  </si>
  <si>
    <t>25,02...25,12</t>
  </si>
  <si>
    <t>58° 07' 20,2''</t>
  </si>
  <si>
    <t>24° 46' 25,7''</t>
  </si>
  <si>
    <t>58° 07' 19,18''</t>
  </si>
  <si>
    <t>24° 46' 20,7''</t>
  </si>
  <si>
    <t>Rae pais</t>
  </si>
  <si>
    <t>58° 07' 19,2''</t>
  </si>
  <si>
    <t>Kõveri oja suue</t>
  </si>
  <si>
    <t>58° 06' 12,8''</t>
  </si>
  <si>
    <t>24° 46' 27,5''</t>
  </si>
  <si>
    <t>Lõik kobraste paisutatud (paise &gt;10)</t>
  </si>
  <si>
    <t>28,39...24,1</t>
  </si>
  <si>
    <t>Pais Marina küla tee kõrval (h 2 m)</t>
  </si>
  <si>
    <t>58° 50' 38,4''</t>
  </si>
  <si>
    <t>24° 46' 50,5''</t>
  </si>
  <si>
    <t>Jõgi väga veevaene tõen kuivab regulaarselt</t>
  </si>
  <si>
    <t>24,1…</t>
  </si>
  <si>
    <t xml:space="preserve">Lisa 2.16.b. Katsepüükide tulemused  Timmkanalis ja Ura jões (20-22.08.2014) </t>
  </si>
  <si>
    <t>Forell (is/100 m²)</t>
  </si>
  <si>
    <t>&gt;0+</t>
  </si>
  <si>
    <t>Rae paisjärvest allavoolu (Ura jõgi)</t>
  </si>
  <si>
    <t>58º 07' 20.4''</t>
  </si>
  <si>
    <t>Lepamaim +, viidikas +, trulling +, ahven ++</t>
  </si>
  <si>
    <t>24º 46' 26.4''</t>
  </si>
  <si>
    <t>Silla vare (Ura jõgi)</t>
  </si>
  <si>
    <t>58º 07' 51.9''</t>
  </si>
  <si>
    <t>AA 40% C 60%</t>
  </si>
  <si>
    <t>Lepamaim +, trulling ++</t>
  </si>
  <si>
    <t>24º 45' 52.1''</t>
  </si>
  <si>
    <t>Timmkanali ülemjooks (Timmkanal)</t>
  </si>
  <si>
    <t>58º 08' 54.9''</t>
  </si>
  <si>
    <t>A 100%</t>
  </si>
  <si>
    <t>Lepamaim +++, rünt ++, trulling ++, luukarits +</t>
  </si>
  <si>
    <t>24º 43' 29.6''</t>
  </si>
  <si>
    <t>Ülejõe talu (Timmkanal)</t>
  </si>
  <si>
    <t>58º 08' 04.5''</t>
  </si>
  <si>
    <t>Lepamaim +, trulling +, ogalik +, luukarits +</t>
  </si>
  <si>
    <t>24º 35' 10.3''</t>
  </si>
  <si>
    <t>Suue (Timmkanal)</t>
  </si>
  <si>
    <t>58º 07' 56.7''</t>
  </si>
  <si>
    <t>Lepamaim +, rünt +, trulling ++, luukarits +</t>
  </si>
  <si>
    <t>24º 34' 51.7''</t>
  </si>
  <si>
    <t>Lisa 2.17.a.  Meriforelli potentsiaalsed sigimis- ning noorjärkude kasvualad Kõveri ojas</t>
  </si>
  <si>
    <t>Koordinaadid (all)</t>
  </si>
  <si>
    <t>Koordinaadid (ülal)</t>
  </si>
  <si>
    <t>Valdavalt lausliivane looduslikus sängis lõik</t>
  </si>
  <si>
    <t>28,39...28,82</t>
  </si>
  <si>
    <t>58° 06' 07,7''</t>
  </si>
  <si>
    <t>24° 46' 14,5''</t>
  </si>
  <si>
    <t>Valdavalt lausliivane lõik üksikute kruusalaikudega</t>
  </si>
  <si>
    <t>28,82...29,02</t>
  </si>
  <si>
    <t>58° 06' 06,5''</t>
  </si>
  <si>
    <t>24° 46' 06,0''</t>
  </si>
  <si>
    <t>Kohati kruusane ja kivine jõelõik Erdi taluni</t>
  </si>
  <si>
    <t>29,02...29,70</t>
  </si>
  <si>
    <t>58° 05' 55,6''</t>
  </si>
  <si>
    <t>24° 45' 55,8''</t>
  </si>
  <si>
    <t xml:space="preserve">Lisa 2.17.b. Katsepüükide tulemused  Kõveri ojas (22.08.2014) </t>
  </si>
  <si>
    <t>Kruusane lõik 0,78 km enne Kõveri oja suubumist Ura jõkke</t>
  </si>
  <si>
    <t>58º 06' 03,8''</t>
  </si>
  <si>
    <t xml:space="preserve">B 50%   C 50% </t>
  </si>
  <si>
    <t>haug +, lepamaim +, trulling +, ojasilm +</t>
  </si>
  <si>
    <t>24º 46' 04,2''</t>
  </si>
  <si>
    <t>Lisa 2.18.a.  Meriforelli potentsiaalsed sigimis- ning noorjärkude kasvualad Leppojas</t>
  </si>
  <si>
    <t>Suue (Ura jõkke)</t>
  </si>
  <si>
    <t>Kärestikuline jõelõik Leppoja talu läbivooluga tiigist</t>
  </si>
  <si>
    <t>22,79...23,02</t>
  </si>
  <si>
    <t>58° 07' 43,4''</t>
  </si>
  <si>
    <t>24° 45' 52,6''</t>
  </si>
  <si>
    <t>58° 07' 39,7''</t>
  </si>
  <si>
    <t>24° 45' 42,1''</t>
  </si>
  <si>
    <t>(tiik on paisutamata, rändetõke puudub) ülesvoolu</t>
  </si>
  <si>
    <t xml:space="preserve">Lisa 2.18.b. Katsepüükide tulemused  Leppojas (22.08.2014) </t>
  </si>
  <si>
    <t>Leppoja talukoha läbivooluga tiigist ülesvoolu</t>
  </si>
  <si>
    <t>58º 07' 42,9''</t>
  </si>
  <si>
    <t xml:space="preserve">A 50%  B 50% </t>
  </si>
  <si>
    <t>lepamaim +, trulling +, luukarits +</t>
  </si>
  <si>
    <t>24º 45' 52,2''</t>
  </si>
  <si>
    <t>Lisa 2.19.a.  Meriforelli potentsiaalsed sigimis- ning noorjärkude kasvualad Rannametsa jões</t>
  </si>
  <si>
    <t>Sigimis... ja noorjärkude kasvuala kvaliteeti on hinnatud järgmiselt: AA - väga hea;   A - hea;   B - rahuldav;   C - kesine</t>
  </si>
  <si>
    <t>Potentsiaalne laskujate (2...aastased isendid) arv sõltuvalt sigimis- ja noorjärkude kasvuala kvaliteedist on leitud järgnevalt:</t>
  </si>
  <si>
    <t>0</t>
  </si>
  <si>
    <t>58° 07' 40,9''</t>
  </si>
  <si>
    <t>24° 28' 34,2''</t>
  </si>
  <si>
    <t>Kruusase substraadiga jõelõik vana mnts-ni</t>
  </si>
  <si>
    <t>0,87...2,01</t>
  </si>
  <si>
    <t>58° 07' 34,2''</t>
  </si>
  <si>
    <t>24° 29' 22,4''</t>
  </si>
  <si>
    <t>58° 07' 38,5''</t>
  </si>
  <si>
    <t>24° 30' 31,3''</t>
  </si>
  <si>
    <t>Vana maanteesild</t>
  </si>
  <si>
    <t>58° 07' 39,9''</t>
  </si>
  <si>
    <t>24° 30' 46,0''</t>
  </si>
  <si>
    <t>Pikk kärestik Ikla maanteesillast ülesvoolu</t>
  </si>
  <si>
    <t>2,25...3,26</t>
  </si>
  <si>
    <t>58° 07' 49,3''</t>
  </si>
  <si>
    <t>24° 31' 42,9''</t>
  </si>
  <si>
    <t>Kruusane põndak</t>
  </si>
  <si>
    <t>Kärestik Tolkuse oja suudmest allavoolu</t>
  </si>
  <si>
    <t>3,81...4,65</t>
  </si>
  <si>
    <t>58° 07' 55,4''</t>
  </si>
  <si>
    <t>24° 32' 17,1''</t>
  </si>
  <si>
    <t>58° 08' 03,9''</t>
  </si>
  <si>
    <t>24° 33' 05,3''</t>
  </si>
  <si>
    <t>Tolkuse oja suudmest Luite sillani</t>
  </si>
  <si>
    <t>4,65...5,52</t>
  </si>
  <si>
    <t>58° 08' 03,0''</t>
  </si>
  <si>
    <t>24° 33' 48,9''</t>
  </si>
  <si>
    <t>Luite sillast Timmkanali suubumiseni</t>
  </si>
  <si>
    <t>5,52...6,08</t>
  </si>
  <si>
    <t>Timmkanail suudmest koprapaisuni</t>
  </si>
  <si>
    <t>6,08...6,65</t>
  </si>
  <si>
    <t>58° 07' 45,4''</t>
  </si>
  <si>
    <t>24° 34' 41,9''</t>
  </si>
  <si>
    <t>Koprapais (kõrgus 0,8 m)</t>
  </si>
  <si>
    <t>6,65</t>
  </si>
  <si>
    <t>Koprapaisust Arakaoja suudmeni</t>
  </si>
  <si>
    <t>6,65...6,78</t>
  </si>
  <si>
    <t>58° 07' 41,4''</t>
  </si>
  <si>
    <t>24° 34' 43,0''</t>
  </si>
  <si>
    <t>Arakaoja suue</t>
  </si>
  <si>
    <t>Kärestiukuline ala Arakaoja suudmest ülesv</t>
  </si>
  <si>
    <t>6,88...7,66</t>
  </si>
  <si>
    <t>58° 07' 38,1''</t>
  </si>
  <si>
    <t>24° 34' 44,4''</t>
  </si>
  <si>
    <t>58° 07' 25,9''</t>
  </si>
  <si>
    <t>24° 35' 22,3''</t>
  </si>
  <si>
    <t>Valdavalt liivane, kohati väikeste</t>
  </si>
  <si>
    <t>7,66...8,45</t>
  </si>
  <si>
    <t>58° 07' 14,9''</t>
  </si>
  <si>
    <t>24° 35' 57,4''</t>
  </si>
  <si>
    <t>kruusaste kärestikega lõik</t>
  </si>
  <si>
    <t>Pikem kärestik kuni Papisilla teeni</t>
  </si>
  <si>
    <t>8,45...8,83</t>
  </si>
  <si>
    <t>58° 07' 14,6''</t>
  </si>
  <si>
    <t>24° 36' 17,6''</t>
  </si>
  <si>
    <t>Papisilla teest koprapaisuni</t>
  </si>
  <si>
    <t>8,83...8,88</t>
  </si>
  <si>
    <t>58° 07' 11,7''</t>
  </si>
  <si>
    <t>24° 36' 22,6''</t>
  </si>
  <si>
    <t>Koprapais (kõrgus 0,6 m)</t>
  </si>
  <si>
    <t>Koprapais (kõrgus 0,1 m)</t>
  </si>
  <si>
    <t>58° 07' 11,3''</t>
  </si>
  <si>
    <t>24° 36' 28,4''</t>
  </si>
  <si>
    <t>Koprapais (kõrgus 1,0 m)</t>
  </si>
  <si>
    <t>58° 07' 10,1''</t>
  </si>
  <si>
    <t>24° 36' 31,4''</t>
  </si>
  <si>
    <t>Valdavalt liivane väikeste kärestikega ala</t>
  </si>
  <si>
    <t>9,44...9,83</t>
  </si>
  <si>
    <t>58° 07' 01,0''</t>
  </si>
  <si>
    <t>24° 36' 49,0''</t>
  </si>
  <si>
    <t>58° 06' 54,1''</t>
  </si>
  <si>
    <t>24° 37' 09,6''</t>
  </si>
  <si>
    <t>Pikk kärestikuline lõik</t>
  </si>
  <si>
    <t>9,83...10,57</t>
  </si>
  <si>
    <t>24° 37' 9,6''</t>
  </si>
  <si>
    <t>58° 06' 45,3''</t>
  </si>
  <si>
    <t>24° 37' 49,3''</t>
  </si>
  <si>
    <t>Valdavalt lauslivane ala kruusaste kohtadega</t>
  </si>
  <si>
    <t>10,57...11,22</t>
  </si>
  <si>
    <t>58° 06' 43,3''</t>
  </si>
  <si>
    <t>24° 38' 28,7''</t>
  </si>
  <si>
    <t>Kruusasem ala Nepste oja suudmeni</t>
  </si>
  <si>
    <t>11,22...11,3</t>
  </si>
  <si>
    <t>58° 06' 42,9''</t>
  </si>
  <si>
    <t>24° 38' 33,7''</t>
  </si>
  <si>
    <t>Väike kärestik Nepste oja suudmest ülesv</t>
  </si>
  <si>
    <t xml:space="preserve">Lausliivane ala vana raudtee tammi sillani </t>
  </si>
  <si>
    <t>11,3...12,68</t>
  </si>
  <si>
    <t>58° 06' 30,0''</t>
  </si>
  <si>
    <t>24° 39' 03,9''</t>
  </si>
  <si>
    <t>Kärestikuline osa sillast koprapaisuni</t>
  </si>
  <si>
    <t>12,68...12,91</t>
  </si>
  <si>
    <t>24° 39' 3,9''</t>
  </si>
  <si>
    <t>58° 06' 13,9''</t>
  </si>
  <si>
    <t>24° 39' 19,7''</t>
  </si>
  <si>
    <t>Koprapais (kõrgus 0,9 m)</t>
  </si>
  <si>
    <t>58° 06' 23,1''</t>
  </si>
  <si>
    <t>24° 39' 09,6''</t>
  </si>
  <si>
    <t>Väikeste kerestikega ala kuni koprapaisuni</t>
  </si>
  <si>
    <t>13,21...13,53</t>
  </si>
  <si>
    <t>58° 06' 14,9''</t>
  </si>
  <si>
    <t>24° 39' 19,8''</t>
  </si>
  <si>
    <t>58° 06'0 9,8''</t>
  </si>
  <si>
    <t>24° 39' 28,8''</t>
  </si>
  <si>
    <t>Koprapais (kõrgus 0,2 m)</t>
  </si>
  <si>
    <t>58° 06' 09,8''</t>
  </si>
  <si>
    <t>Koprapais (kõrgus 1,2 m)</t>
  </si>
  <si>
    <t>58° 06' 08,7''</t>
  </si>
  <si>
    <t>24° 39' 25,8''</t>
  </si>
  <si>
    <t>Kärestikuline lõik Laiksaare aisu all</t>
  </si>
  <si>
    <t>58° 05' 48,5''</t>
  </si>
  <si>
    <t>24° 39' 50,9''</t>
  </si>
  <si>
    <t>58° 05' 45,5''</t>
  </si>
  <si>
    <t>24° 40' 03,9''</t>
  </si>
  <si>
    <t>Laiksaare kalapääsu alumine ots</t>
  </si>
  <si>
    <t>Laiksaase paisjärve sissevool</t>
  </si>
  <si>
    <t>Laiksaare paisjärve sissevoolust kuni</t>
  </si>
  <si>
    <t>15,98...17,15</t>
  </si>
  <si>
    <t>58° 05' 31,1''</t>
  </si>
  <si>
    <t>24° 40' 52,1''</t>
  </si>
  <si>
    <t>Laiksaare maanteesillani</t>
  </si>
  <si>
    <t>Laiksaare mnts-st ülesv sügavam jõelõik</t>
  </si>
  <si>
    <t>17,15...17,26</t>
  </si>
  <si>
    <t>58° 05' 29,1''</t>
  </si>
  <si>
    <t>24° 40' 52,8''</t>
  </si>
  <si>
    <t>Kohati kruusane jõelõik kuni lagunenud</t>
  </si>
  <si>
    <t>17,26...17,76</t>
  </si>
  <si>
    <t>58° 05' 19,3''</t>
  </si>
  <si>
    <t>24° 41' 03,4''</t>
  </si>
  <si>
    <t>koprapaisuni (Ööbiku talu)</t>
  </si>
  <si>
    <r>
      <t xml:space="preserve">Liivane jõelõik (sobilik </t>
    </r>
    <r>
      <rPr>
        <sz val="11"/>
        <rFont val="Calibri"/>
        <family val="2"/>
        <charset val="186"/>
      </rPr>
      <t>≥</t>
    </r>
    <r>
      <rPr>
        <sz val="11"/>
        <rFont val="Times New Roman"/>
        <family val="1"/>
        <charset val="186"/>
      </rPr>
      <t>1+ forellidele)</t>
    </r>
  </si>
  <si>
    <t>17,76...18,11</t>
  </si>
  <si>
    <t>58° 05' 18,7''</t>
  </si>
  <si>
    <t>24° 41' 21,3''</t>
  </si>
  <si>
    <t>Kiirema vooluga lõik veerikkama</t>
  </si>
  <si>
    <t>18,11...18,45</t>
  </si>
  <si>
    <t>58° 05' 10,8''</t>
  </si>
  <si>
    <t>24° 41' 26,1''</t>
  </si>
  <si>
    <t>kuivenduskraavini</t>
  </si>
  <si>
    <t>Ülesvoolu 2014 a. augustis puudus vesi</t>
  </si>
  <si>
    <t xml:space="preserve">Lisa 2.19.b. Katsepüükide tulemused Rannametsa jões (20.08.2014 ja 21.08.2014) </t>
  </si>
  <si>
    <t>Laiksaare maanteesillast ülesv</t>
  </si>
  <si>
    <t>58º 05' 19,3''</t>
  </si>
  <si>
    <t>A 50%    B 50%</t>
  </si>
  <si>
    <t>lepamaim +, trulling +, ahven +</t>
  </si>
  <si>
    <t>24º 41' 03,7''</t>
  </si>
  <si>
    <t>Laiksaare paisjärvest ülesv (RMK metsaonn)</t>
  </si>
  <si>
    <t>58º 05' 42,3''</t>
  </si>
  <si>
    <t>lepamaim +, trulling ++, ahven +,   silmuvastne +</t>
  </si>
  <si>
    <t>24º 40' 25,2''</t>
  </si>
  <si>
    <t>Timmkanali ja Arakaoja vahel</t>
  </si>
  <si>
    <t>58º 07' 49,2''</t>
  </si>
  <si>
    <t>lepamaim ++, rünt +, trulling ++</t>
  </si>
  <si>
    <t>24º 34' 40,1''</t>
  </si>
  <si>
    <t>Ikla maanteest 100 m. ülesv</t>
  </si>
  <si>
    <t>58º 07' 41,3''</t>
  </si>
  <si>
    <t>lepamaim ++, rünt ++, hink+, trulling ++, luukarits +</t>
  </si>
  <si>
    <t>24º 30' 54,6''</t>
  </si>
  <si>
    <t>Lisa 2.20.a.  Meriforelli potentsiaalsed sigimis- ning noorjärkude kasvualad Nepste ojas</t>
  </si>
  <si>
    <t>Kärestikuline ala suudmes</t>
  </si>
  <si>
    <t>11,3</t>
  </si>
  <si>
    <t>58° 06' 42,0''</t>
  </si>
  <si>
    <t>24° 38' 34,4''</t>
  </si>
  <si>
    <t>Lausliivane lõik</t>
  </si>
  <si>
    <t>11,3...12,1</t>
  </si>
  <si>
    <t>58° 06' 16,7''</t>
  </si>
  <si>
    <t>24° 38' 43,5''</t>
  </si>
  <si>
    <t>Väikeste kärestikega lõik teeni</t>
  </si>
  <si>
    <t>12,1...12,25</t>
  </si>
  <si>
    <t>58° 06' 11,7''</t>
  </si>
  <si>
    <t>24° 38' 45,2''</t>
  </si>
  <si>
    <t>Väikeste kärestikega valdavalt liivane ala teest ülesv</t>
  </si>
  <si>
    <t>12,25...12,69</t>
  </si>
  <si>
    <t>58° 05' 57,8''</t>
  </si>
  <si>
    <t>24° 38' 50,4''</t>
  </si>
  <si>
    <t>Pikk ilus kärestik</t>
  </si>
  <si>
    <t>12,69...13,04</t>
  </si>
  <si>
    <t>58° 50' 46,5''</t>
  </si>
  <si>
    <t>24° 38' 54,0''</t>
  </si>
  <si>
    <t>Väikeste kärestikega lõik Arumetsa-Laiksaare mnt-ni</t>
  </si>
  <si>
    <t>13,04...13,6</t>
  </si>
  <si>
    <t>58° 05' 46,5''</t>
  </si>
  <si>
    <t>58° 05' 26,5''</t>
  </si>
  <si>
    <t>24° 39' 00,8''</t>
  </si>
  <si>
    <t>Lausliivane ala Arumetsa-Laiksaare mnt-st ülesvoolu</t>
  </si>
  <si>
    <t>13,6...13,87</t>
  </si>
  <si>
    <t>58° 05' 19,2''</t>
  </si>
  <si>
    <t>24° 39' 04,3''</t>
  </si>
  <si>
    <t>Väike kruusane lõik</t>
  </si>
  <si>
    <t>13,87...13,90</t>
  </si>
  <si>
    <t>58° 05' 18,4''</t>
  </si>
  <si>
    <t>24° 39' 04,0''</t>
  </si>
  <si>
    <t>Väikeste kärestikega valdavalt liivane jõelõik</t>
  </si>
  <si>
    <t>13,90...14,38</t>
  </si>
  <si>
    <t>58° 05' 11,8''</t>
  </si>
  <si>
    <t>24° 39' 16,1''</t>
  </si>
  <si>
    <t>Kärestikuline lõik kuni vana karjääri sissevooluni</t>
  </si>
  <si>
    <t>14,38...14,79</t>
  </si>
  <si>
    <t>58°0 5' 4,6''</t>
  </si>
  <si>
    <t>24° 39' 33,5''</t>
  </si>
  <si>
    <t>Sobivad koelmualad madalvee ajal tõenäoliselt kuivad</t>
  </si>
  <si>
    <t xml:space="preserve">Lisa 2.20.b. Katsepüükide tulemused Nepste ojas (22.08.2014) </t>
  </si>
  <si>
    <t>Vanast rdt tammist ülesvoolu</t>
  </si>
  <si>
    <t>58º 06' 1,.5''</t>
  </si>
  <si>
    <t xml:space="preserve">B 100% </t>
  </si>
  <si>
    <t>lepamaim ++, trulling +, luukarits +</t>
  </si>
  <si>
    <t>24º 38' 45,7''</t>
  </si>
  <si>
    <t>Lisa 2.21.a.  Meriforelli potentsiaalsed sigimis- ning noorjärkude kasvualad Arakaojas</t>
  </si>
  <si>
    <t>Suue (Rannametsa jõkke)</t>
  </si>
  <si>
    <t>Kõrgekvaliteediline kruusane lõik I</t>
  </si>
  <si>
    <t>6,78...7,09</t>
  </si>
  <si>
    <t>58° 07' 32,3''</t>
  </si>
  <si>
    <t>24° 34' 37,6''</t>
  </si>
  <si>
    <t>Kruusalaikudega ala I (Allika talu teeni)</t>
  </si>
  <si>
    <t>7,09...7,66</t>
  </si>
  <si>
    <t>58° 07' 14,1''</t>
  </si>
  <si>
    <t>24° 34' 41,3''</t>
  </si>
  <si>
    <t>Kõrgekvaliteediline kruusane lõik II</t>
  </si>
  <si>
    <t>7,66...7,91</t>
  </si>
  <si>
    <t>58° 07' 6,6''</t>
  </si>
  <si>
    <t>24° 34' 46,9''</t>
  </si>
  <si>
    <t>Kruusane lõik kuni esimese mnts-ni</t>
  </si>
  <si>
    <t>7,91...8,03</t>
  </si>
  <si>
    <t>58° 07' 03,2''</t>
  </si>
  <si>
    <t>24° 34' 50,7''</t>
  </si>
  <si>
    <t>Lausliivane kanaliseeritud lõik</t>
  </si>
  <si>
    <t>8,03...8,89</t>
  </si>
  <si>
    <t>58° 07' 3,2''</t>
  </si>
  <si>
    <t>58° 06' 39,2''</t>
  </si>
  <si>
    <t>24° 35' 18,8''</t>
  </si>
  <si>
    <t xml:space="preserve">Kruusalaikudega ala II </t>
  </si>
  <si>
    <t>8,89...9,14</t>
  </si>
  <si>
    <t>58° 06' 39,4''</t>
  </si>
  <si>
    <t>58° 06' 32,9''</t>
  </si>
  <si>
    <t>24° 35' 25,5''</t>
  </si>
  <si>
    <t>Kõrgekvaliteediline kruusane lõik III</t>
  </si>
  <si>
    <t>9,14...9,81</t>
  </si>
  <si>
    <t>58° 06' 16,3''</t>
  </si>
  <si>
    <t>24° 35' 48,3''</t>
  </si>
  <si>
    <r>
      <t xml:space="preserve">Liivane sügavam lõik (sobilik </t>
    </r>
    <r>
      <rPr>
        <sz val="11"/>
        <rFont val="Calibri"/>
        <family val="2"/>
        <charset val="186"/>
      </rPr>
      <t>≥</t>
    </r>
    <r>
      <rPr>
        <sz val="9.35"/>
        <rFont val="Times New Roman"/>
        <family val="1"/>
        <charset val="186"/>
      </rPr>
      <t>1+ forellile</t>
    </r>
    <r>
      <rPr>
        <sz val="11"/>
        <rFont val="Times New Roman"/>
        <family val="1"/>
        <charset val="186"/>
      </rPr>
      <t>)</t>
    </r>
  </si>
  <si>
    <t>9,81...10,01</t>
  </si>
  <si>
    <t>58° 06' 09,2''</t>
  </si>
  <si>
    <t>24° 35' 58,0''</t>
  </si>
  <si>
    <t xml:space="preserve">Lisa 2.21.b. Katsepüükide tulemused Arakaojas (21.08.2014) </t>
  </si>
  <si>
    <t>Suudmest 200 m ülesvoolu</t>
  </si>
  <si>
    <t>58º 07' 36,1''</t>
  </si>
  <si>
    <t>AA 50%  A 50%</t>
  </si>
  <si>
    <t>lepamaim +++, trulling ++, ogalik +, silmuvastne +</t>
  </si>
  <si>
    <t>24º 34' 36,7''</t>
  </si>
  <si>
    <t>Esimesest mnts-st allavoolu</t>
  </si>
  <si>
    <t>58º 07' 07,0''</t>
  </si>
  <si>
    <t>lepamaim +++, trulling ++, luukarits +, silmuvastne +</t>
  </si>
  <si>
    <t>24º 34' 46,2''</t>
  </si>
  <si>
    <t>Lisa 2.22.a.  Meriforelli potentsiaalsed sigimis- ning noorjärkude kasvualad Tolkuse ojas</t>
  </si>
  <si>
    <t xml:space="preserve">  tee</t>
  </si>
  <si>
    <t>Kärsetik suudmest ülesvoolu</t>
  </si>
  <si>
    <t>4,65...4,92</t>
  </si>
  <si>
    <t>58° 8' 12,0''</t>
  </si>
  <si>
    <t>24° 33' 12,5''</t>
  </si>
  <si>
    <t>Kruusapaljanditega jõelõik</t>
  </si>
  <si>
    <t>7,28...7,37</t>
  </si>
  <si>
    <t>58° 09' 23,1''</t>
  </si>
  <si>
    <t>24° 34' 02,1''</t>
  </si>
  <si>
    <t>58° 09' 25,8''</t>
  </si>
  <si>
    <t>24° 34' 03,9''</t>
  </si>
  <si>
    <t>Koprapais (kõrgus &lt;0,5 m)</t>
  </si>
  <si>
    <t>Kohati kivise-kruusase põhjaga lõik</t>
  </si>
  <si>
    <t>7,37...7,72</t>
  </si>
  <si>
    <t>58° 09' 29,4''</t>
  </si>
  <si>
    <t>24° 34' 16,9''</t>
  </si>
  <si>
    <t>Tolkuse mnt</t>
  </si>
  <si>
    <t>58° 09' 14,7''</t>
  </si>
  <si>
    <t>24° 34' 36,1''</t>
  </si>
  <si>
    <t>Kaks kruusast lõigukest</t>
  </si>
  <si>
    <t>8,36...8,46</t>
  </si>
  <si>
    <t>58° 09' 21,0''</t>
  </si>
  <si>
    <t>24° 34' 50,4''</t>
  </si>
  <si>
    <t>58° 09' 38,7''</t>
  </si>
  <si>
    <t>24° 35' 21,1''</t>
  </si>
  <si>
    <t>58° 09' 44,1''</t>
  </si>
  <si>
    <t>24° 35' 29,0''</t>
  </si>
  <si>
    <t>Väikeste kärestikega lõik</t>
  </si>
  <si>
    <t>9,86...11,0</t>
  </si>
  <si>
    <t>58° 09' 54,6''</t>
  </si>
  <si>
    <t>24° 35' 47,4''</t>
  </si>
  <si>
    <t>58° 10' 21,7''</t>
  </si>
  <si>
    <t>24° 36' 33,4''</t>
  </si>
  <si>
    <t>Ojamäe talust käänakuni</t>
  </si>
  <si>
    <t>Kruusane lõik RMK maja juures</t>
  </si>
  <si>
    <t>11,8...12,03</t>
  </si>
  <si>
    <t>58° 10' 23,5''</t>
  </si>
  <si>
    <t>24° 37' 15,1''</t>
  </si>
  <si>
    <t>58° 10' 18,4''</t>
  </si>
  <si>
    <t>24° 37' 17,9''</t>
  </si>
  <si>
    <t xml:space="preserve">Kruusaste kohtadega liivane ala allikalise kr-ni </t>
  </si>
  <si>
    <t>12,03...12,88</t>
  </si>
  <si>
    <t>58°0 9' 51,3''</t>
  </si>
  <si>
    <t>24° 37' 27,2''</t>
  </si>
  <si>
    <t>Kärestikega vahelduv valdavalt liivane ala</t>
  </si>
  <si>
    <t>12,88...13,97</t>
  </si>
  <si>
    <t>58° 09' 51,3''</t>
  </si>
  <si>
    <t>58° 09' 22,3''</t>
  </si>
  <si>
    <t>24° 37' 48,0''</t>
  </si>
  <si>
    <t>Kruusane põndak veerikka kraavi suudmes</t>
  </si>
  <si>
    <t>58° 09' 27,0''</t>
  </si>
  <si>
    <t>24° 38' 41,1''</t>
  </si>
  <si>
    <t>Lisa 2.22.b. Katsepüükide tulemused  Tolkuse ojas (21.08.2014)</t>
  </si>
  <si>
    <t>Tolkuse maanteesild</t>
  </si>
  <si>
    <t>58º 09' 19,8''</t>
  </si>
  <si>
    <t>haug +</t>
  </si>
  <si>
    <t>24º 34' 17,1''</t>
  </si>
  <si>
    <t>Lisa 2.23.a.  Meriforelli potentsiaalsed sigimis- ning noorjärkude kasvualad allikalises kraavis Laugi küla lähedal</t>
  </si>
  <si>
    <t>58° 34' 51,7''</t>
  </si>
  <si>
    <t>22° 38' 02,6''</t>
  </si>
  <si>
    <t>Kiirema vooluga lõik I</t>
  </si>
  <si>
    <t>0,12...0,19</t>
  </si>
  <si>
    <t>58° 34' 47,8''</t>
  </si>
  <si>
    <t>22° 37' 59,8''</t>
  </si>
  <si>
    <t>58° 34' 46,1''</t>
  </si>
  <si>
    <t>22° 37' 58,6''</t>
  </si>
  <si>
    <t>Kruusane ala I (maanteesillani)</t>
  </si>
  <si>
    <t>0,19...0,29</t>
  </si>
  <si>
    <t>58° 34' 42,9''</t>
  </si>
  <si>
    <t>22° 37' 57,0''</t>
  </si>
  <si>
    <t>Maanteesild</t>
  </si>
  <si>
    <t>Kiirema vooluga lõik II mnts-st ülesv</t>
  </si>
  <si>
    <t>0,29...0,57</t>
  </si>
  <si>
    <t>58° 34' 33,6''</t>
  </si>
  <si>
    <t>22° 37' 54,8''</t>
  </si>
  <si>
    <t xml:space="preserve">Kruusane ala II </t>
  </si>
  <si>
    <t>0,57...0,78</t>
  </si>
  <si>
    <t>58° 34' 27,3''</t>
  </si>
  <si>
    <t>22° 37' 50,9''</t>
  </si>
  <si>
    <t>Kudesubstraadita ala kuni jõe lätteni</t>
  </si>
  <si>
    <t>0,78...1,6</t>
  </si>
  <si>
    <t>58° 34' 05,4''</t>
  </si>
  <si>
    <t>22° 37' 24,1''</t>
  </si>
  <si>
    <t>Allikas (läte)</t>
  </si>
  <si>
    <t xml:space="preserve">Lisa 2.23.b. Katsepüükide tulemused  nimetul ojal Laugu küla juures (03.09.2014) </t>
  </si>
  <si>
    <t>Leisi teest allavoolu</t>
  </si>
  <si>
    <t>58º 34' 42.7''</t>
  </si>
  <si>
    <t xml:space="preserve">A 20%   C 80% </t>
  </si>
  <si>
    <t>ogalik +, luukarits +, lest +</t>
  </si>
  <si>
    <t>22º 37' 56.8''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</si>
</sst>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1"/>
      <name val="Calibri"/>
      <family val="2"/>
      <charset val="186"/>
    </font>
    <font>
      <b/>
      <sz val="11"/>
      <name val="Times New Roman"/>
      <family val="1"/>
      <charset val="186"/>
    </font>
    <font>
      <b/>
      <sz val="11"/>
      <name val="Calibri"/>
      <family val="2"/>
      <charset val="186"/>
    </font>
    <font>
      <i/>
      <sz val="1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1"/>
      <color indexed="10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sz val="11"/>
      <color indexed="43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sz val="11"/>
      <color rgb="FF0070C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9.35"/>
      <name val="Times New Roman"/>
      <family val="1"/>
      <charset val="186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1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0" borderId="0" xfId="0" applyFont="1"/>
    <xf numFmtId="0" fontId="2" fillId="3" borderId="1" xfId="0" applyFont="1" applyFill="1" applyBorder="1"/>
    <xf numFmtId="0" fontId="2" fillId="4" borderId="1" xfId="0" applyFont="1" applyFill="1" applyBorder="1"/>
    <xf numFmtId="0" fontId="4" fillId="2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/>
    <xf numFmtId="0" fontId="4" fillId="0" borderId="1" xfId="0" applyFont="1" applyBorder="1"/>
    <xf numFmtId="0" fontId="2" fillId="0" borderId="6" xfId="0" applyFont="1" applyBorder="1"/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2" xfId="0" applyFont="1" applyBorder="1"/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/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/>
    <xf numFmtId="0" fontId="6" fillId="5" borderId="12" xfId="0" applyFont="1" applyFill="1" applyBorder="1"/>
    <xf numFmtId="0" fontId="6" fillId="5" borderId="5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13" xfId="0" applyFont="1" applyFill="1" applyBorder="1"/>
    <xf numFmtId="0" fontId="2" fillId="5" borderId="5" xfId="0" applyFont="1" applyFill="1" applyBorder="1"/>
    <xf numFmtId="0" fontId="2" fillId="5" borderId="14" xfId="0" applyFont="1" applyFill="1" applyBorder="1"/>
    <xf numFmtId="0" fontId="2" fillId="0" borderId="6" xfId="0" applyFont="1" applyFill="1" applyBorder="1"/>
    <xf numFmtId="0" fontId="2" fillId="0" borderId="9" xfId="0" applyFont="1" applyBorder="1"/>
    <xf numFmtId="0" fontId="2" fillId="0" borderId="10" xfId="0" applyFont="1" applyBorder="1"/>
    <xf numFmtId="0" fontId="2" fillId="0" borderId="0" xfId="0" applyFont="1" applyBorder="1"/>
    <xf numFmtId="0" fontId="7" fillId="0" borderId="0" xfId="0" applyFont="1"/>
    <xf numFmtId="0" fontId="2" fillId="0" borderId="2" xfId="0" applyFont="1" applyBorder="1" applyAlignment="1"/>
    <xf numFmtId="0" fontId="6" fillId="6" borderId="10" xfId="0" applyFont="1" applyFill="1" applyBorder="1"/>
    <xf numFmtId="0" fontId="6" fillId="6" borderId="10" xfId="0" applyFont="1" applyFill="1" applyBorder="1" applyAlignment="1">
      <alignment horizontal="center"/>
    </xf>
    <xf numFmtId="0" fontId="2" fillId="6" borderId="11" xfId="0" applyFont="1" applyFill="1" applyBorder="1"/>
    <xf numFmtId="0" fontId="2" fillId="6" borderId="0" xfId="0" applyFont="1" applyFill="1" applyBorder="1"/>
    <xf numFmtId="0" fontId="2" fillId="6" borderId="10" xfId="0" applyFont="1" applyFill="1" applyBorder="1"/>
    <xf numFmtId="0" fontId="6" fillId="6" borderId="5" xfId="0" applyFont="1" applyFill="1" applyBorder="1"/>
    <xf numFmtId="0" fontId="6" fillId="6" borderId="5" xfId="0" applyFont="1" applyFill="1" applyBorder="1" applyAlignment="1">
      <alignment horizontal="center"/>
    </xf>
    <xf numFmtId="0" fontId="2" fillId="6" borderId="14" xfId="0" applyFont="1" applyFill="1" applyBorder="1"/>
    <xf numFmtId="0" fontId="2" fillId="6" borderId="13" xfId="0" applyFont="1" applyFill="1" applyBorder="1"/>
    <xf numFmtId="0" fontId="2" fillId="6" borderId="5" xfId="0" applyFont="1" applyFill="1" applyBorder="1"/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2" fillId="7" borderId="0" xfId="0" applyFont="1" applyFill="1"/>
    <xf numFmtId="0" fontId="8" fillId="2" borderId="0" xfId="0" applyFont="1" applyFill="1"/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justify"/>
    </xf>
    <xf numFmtId="0" fontId="4" fillId="0" borderId="1" xfId="0" applyFont="1" applyBorder="1" applyAlignment="1">
      <alignment horizontal="center" vertical="justify"/>
    </xf>
    <xf numFmtId="0" fontId="4" fillId="0" borderId="15" xfId="0" applyFont="1" applyBorder="1" applyAlignment="1">
      <alignment horizontal="center" vertical="justify"/>
    </xf>
    <xf numFmtId="0" fontId="4" fillId="0" borderId="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vertical="justify"/>
    </xf>
    <xf numFmtId="0" fontId="4" fillId="0" borderId="13" xfId="0" applyFont="1" applyBorder="1" applyAlignment="1">
      <alignment horizontal="center" vertical="justify"/>
    </xf>
    <xf numFmtId="0" fontId="4" fillId="0" borderId="1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 vertical="justify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5" borderId="1" xfId="0" applyFont="1" applyFill="1" applyBorder="1"/>
    <xf numFmtId="0" fontId="2" fillId="6" borderId="1" xfId="0" applyFont="1" applyFill="1" applyBorder="1"/>
    <xf numFmtId="0" fontId="2" fillId="8" borderId="1" xfId="0" applyFont="1" applyFill="1" applyBorder="1"/>
    <xf numFmtId="0" fontId="2" fillId="0" borderId="6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2" xfId="0" applyFont="1" applyBorder="1"/>
    <xf numFmtId="0" fontId="2" fillId="0" borderId="5" xfId="0" applyFont="1" applyBorder="1"/>
    <xf numFmtId="0" fontId="2" fillId="0" borderId="13" xfId="0" applyFont="1" applyBorder="1"/>
    <xf numFmtId="0" fontId="2" fillId="0" borderId="13" xfId="0" applyFont="1" applyBorder="1" applyAlignment="1"/>
    <xf numFmtId="0" fontId="6" fillId="5" borderId="9" xfId="0" applyFont="1" applyFill="1" applyBorder="1"/>
    <xf numFmtId="0" fontId="2" fillId="0" borderId="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6" fillId="8" borderId="5" xfId="0" applyFont="1" applyFill="1" applyBorder="1"/>
    <xf numFmtId="0" fontId="6" fillId="8" borderId="5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13" xfId="0" applyFont="1" applyFill="1" applyBorder="1"/>
    <xf numFmtId="0" fontId="2" fillId="8" borderId="5" xfId="0" applyFont="1" applyFill="1" applyBorder="1"/>
    <xf numFmtId="0" fontId="2" fillId="0" borderId="7" xfId="0" applyFont="1" applyBorder="1" applyAlignment="1"/>
    <xf numFmtId="0" fontId="6" fillId="5" borderId="10" xfId="0" applyFont="1" applyFill="1" applyBorder="1"/>
    <xf numFmtId="0" fontId="6" fillId="5" borderId="1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0" xfId="0" applyFont="1" applyFill="1" applyBorder="1"/>
    <xf numFmtId="0" fontId="2" fillId="5" borderId="10" xfId="0" applyFont="1" applyFill="1" applyBorder="1"/>
    <xf numFmtId="0" fontId="6" fillId="5" borderId="5" xfId="0" applyFont="1" applyFill="1" applyBorder="1"/>
    <xf numFmtId="0" fontId="2" fillId="6" borderId="0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7" borderId="2" xfId="0" applyFont="1" applyFill="1" applyBorder="1"/>
    <xf numFmtId="0" fontId="2" fillId="7" borderId="7" xfId="0" applyFont="1" applyFill="1" applyBorder="1" applyAlignment="1">
      <alignment horizontal="center"/>
    </xf>
    <xf numFmtId="0" fontId="2" fillId="7" borderId="7" xfId="0" applyFont="1" applyFill="1" applyBorder="1"/>
    <xf numFmtId="0" fontId="9" fillId="6" borderId="10" xfId="0" applyFont="1" applyFill="1" applyBorder="1"/>
    <xf numFmtId="0" fontId="9" fillId="6" borderId="0" xfId="0" applyFont="1" applyFill="1" applyBorder="1" applyAlignment="1">
      <alignment horizontal="center"/>
    </xf>
    <xf numFmtId="0" fontId="7" fillId="6" borderId="10" xfId="0" applyFont="1" applyFill="1" applyBorder="1"/>
    <xf numFmtId="0" fontId="7" fillId="6" borderId="0" xfId="0" applyFont="1" applyFill="1" applyBorder="1"/>
    <xf numFmtId="0" fontId="10" fillId="6" borderId="0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10" fillId="6" borderId="10" xfId="0" applyFont="1" applyFill="1" applyBorder="1" applyAlignment="1">
      <alignment horizontal="center"/>
    </xf>
    <xf numFmtId="0" fontId="4" fillId="0" borderId="20" xfId="0" applyFont="1" applyBorder="1"/>
    <xf numFmtId="3" fontId="4" fillId="0" borderId="17" xfId="0" applyNumberFormat="1" applyFont="1" applyBorder="1" applyAlignment="1">
      <alignment horizontal="center"/>
    </xf>
    <xf numFmtId="0" fontId="2" fillId="9" borderId="1" xfId="0" applyFont="1" applyFill="1" applyBorder="1"/>
    <xf numFmtId="0" fontId="6" fillId="8" borderId="12" xfId="0" applyFont="1" applyFill="1" applyBorder="1"/>
    <xf numFmtId="0" fontId="2" fillId="0" borderId="0" xfId="0" applyFont="1" applyBorder="1" applyAlignment="1"/>
    <xf numFmtId="0" fontId="6" fillId="9" borderId="12" xfId="0" applyFont="1" applyFill="1" applyBorder="1"/>
    <xf numFmtId="0" fontId="6" fillId="9" borderId="5" xfId="0" applyFont="1" applyFill="1" applyBorder="1" applyAlignment="1">
      <alignment horizontal="center"/>
    </xf>
    <xf numFmtId="0" fontId="2" fillId="9" borderId="13" xfId="0" applyFont="1" applyFill="1" applyBorder="1"/>
    <xf numFmtId="0" fontId="2" fillId="9" borderId="5" xfId="0" applyFont="1" applyFill="1" applyBorder="1"/>
    <xf numFmtId="0" fontId="2" fillId="9" borderId="13" xfId="0" applyFont="1" applyFill="1" applyBorder="1" applyAlignment="1"/>
    <xf numFmtId="0" fontId="2" fillId="9" borderId="5" xfId="0" applyFont="1" applyFill="1" applyBorder="1" applyAlignment="1">
      <alignment horizontal="center"/>
    </xf>
    <xf numFmtId="0" fontId="2" fillId="0" borderId="10" xfId="0" applyFont="1" applyBorder="1" applyAlignment="1"/>
    <xf numFmtId="0" fontId="2" fillId="0" borderId="1" xfId="0" applyFont="1" applyBorder="1"/>
    <xf numFmtId="0" fontId="2" fillId="0" borderId="4" xfId="0" applyFont="1" applyBorder="1"/>
    <xf numFmtId="0" fontId="2" fillId="0" borderId="3" xfId="0" applyFont="1" applyBorder="1"/>
    <xf numFmtId="0" fontId="2" fillId="0" borderId="1" xfId="0" applyFont="1" applyFill="1" applyBorder="1"/>
    <xf numFmtId="0" fontId="2" fillId="0" borderId="15" xfId="0" applyFont="1" applyBorder="1" applyAlignment="1"/>
    <xf numFmtId="0" fontId="2" fillId="0" borderId="10" xfId="0" applyFont="1" applyFill="1" applyBorder="1"/>
    <xf numFmtId="0" fontId="2" fillId="5" borderId="0" xfId="0" applyFont="1" applyFill="1" applyBorder="1" applyAlignment="1"/>
    <xf numFmtId="0" fontId="2" fillId="6" borderId="0" xfId="0" applyFont="1" applyFill="1" applyBorder="1" applyAlignment="1"/>
    <xf numFmtId="0" fontId="2" fillId="0" borderId="2" xfId="0" applyFont="1" applyFill="1" applyBorder="1"/>
    <xf numFmtId="0" fontId="4" fillId="7" borderId="21" xfId="0" applyFont="1" applyFill="1" applyBorder="1"/>
    <xf numFmtId="0" fontId="4" fillId="0" borderId="18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10" borderId="1" xfId="0" applyFont="1" applyFill="1" applyBorder="1"/>
    <xf numFmtId="0" fontId="11" fillId="6" borderId="1" xfId="0" applyFont="1" applyFill="1" applyBorder="1"/>
    <xf numFmtId="0" fontId="2" fillId="0" borderId="0" xfId="0" applyFont="1" applyFill="1"/>
    <xf numFmtId="0" fontId="2" fillId="11" borderId="1" xfId="0" applyFont="1" applyFill="1" applyBorder="1"/>
    <xf numFmtId="3" fontId="2" fillId="0" borderId="7" xfId="0" applyNumberFormat="1" applyFont="1" applyBorder="1"/>
    <xf numFmtId="3" fontId="2" fillId="0" borderId="2" xfId="0" applyNumberFormat="1" applyFont="1" applyBorder="1"/>
    <xf numFmtId="0" fontId="2" fillId="0" borderId="3" xfId="0" applyFont="1" applyFill="1" applyBorder="1"/>
    <xf numFmtId="3" fontId="2" fillId="0" borderId="15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3" fontId="2" fillId="0" borderId="10" xfId="0" applyNumberFormat="1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0" fontId="2" fillId="0" borderId="5" xfId="0" applyFont="1" applyBorder="1" applyAlignment="1"/>
    <xf numFmtId="3" fontId="2" fillId="0" borderId="5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3" fontId="2" fillId="0" borderId="10" xfId="0" applyNumberFormat="1" applyFont="1" applyFill="1" applyBorder="1" applyAlignment="1">
      <alignment horizontal="center"/>
    </xf>
    <xf numFmtId="0" fontId="6" fillId="6" borderId="12" xfId="0" applyFont="1" applyFill="1" applyBorder="1"/>
    <xf numFmtId="0" fontId="2" fillId="6" borderId="13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3" fontId="2" fillId="6" borderId="13" xfId="0" applyNumberFormat="1" applyFont="1" applyFill="1" applyBorder="1"/>
    <xf numFmtId="3" fontId="2" fillId="6" borderId="5" xfId="0" applyNumberFormat="1" applyFont="1" applyFill="1" applyBorder="1"/>
    <xf numFmtId="3" fontId="2" fillId="0" borderId="2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1" xfId="0" applyFont="1" applyBorder="1"/>
    <xf numFmtId="3" fontId="2" fillId="0" borderId="0" xfId="0" applyNumberFormat="1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3" fontId="2" fillId="5" borderId="13" xfId="0" applyNumberFormat="1" applyFont="1" applyFill="1" applyBorder="1"/>
    <xf numFmtId="3" fontId="2" fillId="5" borderId="5" xfId="0" applyNumberFormat="1" applyFont="1" applyFill="1" applyBorder="1"/>
    <xf numFmtId="0" fontId="6" fillId="10" borderId="12" xfId="0" applyFont="1" applyFill="1" applyBorder="1"/>
    <xf numFmtId="0" fontId="6" fillId="10" borderId="5" xfId="0" applyFont="1" applyFill="1" applyBorder="1" applyAlignment="1">
      <alignment horizontal="center"/>
    </xf>
    <xf numFmtId="0" fontId="2" fillId="10" borderId="13" xfId="0" applyFont="1" applyFill="1" applyBorder="1"/>
    <xf numFmtId="0" fontId="2" fillId="10" borderId="5" xfId="0" applyFont="1" applyFill="1" applyBorder="1"/>
    <xf numFmtId="3" fontId="2" fillId="10" borderId="13" xfId="0" applyNumberFormat="1" applyFont="1" applyFill="1" applyBorder="1"/>
    <xf numFmtId="3" fontId="2" fillId="10" borderId="5" xfId="0" applyNumberFormat="1" applyFont="1" applyFill="1" applyBorder="1"/>
    <xf numFmtId="3" fontId="2" fillId="0" borderId="7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3" fontId="2" fillId="8" borderId="13" xfId="0" applyNumberFormat="1" applyFont="1" applyFill="1" applyBorder="1"/>
    <xf numFmtId="3" fontId="2" fillId="8" borderId="5" xfId="0" applyNumberFormat="1" applyFont="1" applyFill="1" applyBorder="1"/>
    <xf numFmtId="3" fontId="2" fillId="0" borderId="13" xfId="0" applyNumberFormat="1" applyFont="1" applyBorder="1"/>
    <xf numFmtId="3" fontId="2" fillId="0" borderId="5" xfId="0" applyNumberFormat="1" applyFont="1" applyBorder="1"/>
    <xf numFmtId="3" fontId="2" fillId="0" borderId="0" xfId="0" applyNumberFormat="1" applyFont="1" applyBorder="1"/>
    <xf numFmtId="3" fontId="2" fillId="0" borderId="10" xfId="0" applyNumberFormat="1" applyFont="1" applyBorder="1"/>
    <xf numFmtId="3" fontId="2" fillId="5" borderId="0" xfId="0" applyNumberFormat="1" applyFont="1" applyFill="1" applyBorder="1"/>
    <xf numFmtId="3" fontId="2" fillId="5" borderId="10" xfId="0" applyNumberFormat="1" applyFont="1" applyFill="1" applyBorder="1"/>
    <xf numFmtId="3" fontId="2" fillId="0" borderId="13" xfId="0" applyNumberFormat="1" applyFont="1" applyFill="1" applyBorder="1" applyAlignment="1">
      <alignment horizontal="center"/>
    </xf>
    <xf numFmtId="3" fontId="2" fillId="0" borderId="5" xfId="0" applyNumberFormat="1" applyFont="1" applyFill="1" applyBorder="1" applyAlignment="1">
      <alignment horizontal="center"/>
    </xf>
    <xf numFmtId="3" fontId="2" fillId="6" borderId="0" xfId="0" applyNumberFormat="1" applyFont="1" applyFill="1" applyBorder="1"/>
    <xf numFmtId="3" fontId="2" fillId="6" borderId="10" xfId="0" applyNumberFormat="1" applyFont="1" applyFill="1" applyBorder="1"/>
    <xf numFmtId="0" fontId="2" fillId="11" borderId="2" xfId="0" applyFont="1" applyFill="1" applyBorder="1"/>
    <xf numFmtId="0" fontId="2" fillId="11" borderId="2" xfId="0" applyFont="1" applyFill="1" applyBorder="1" applyAlignment="1">
      <alignment horizontal="center"/>
    </xf>
    <xf numFmtId="0" fontId="2" fillId="11" borderId="7" xfId="0" applyFont="1" applyFill="1" applyBorder="1" applyAlignment="1">
      <alignment horizontal="center"/>
    </xf>
    <xf numFmtId="3" fontId="2" fillId="11" borderId="7" xfId="0" applyNumberFormat="1" applyFont="1" applyFill="1" applyBorder="1" applyAlignment="1">
      <alignment horizontal="center"/>
    </xf>
    <xf numFmtId="3" fontId="2" fillId="11" borderId="6" xfId="0" applyNumberFormat="1" applyFont="1" applyFill="1" applyBorder="1" applyAlignment="1">
      <alignment horizontal="center"/>
    </xf>
    <xf numFmtId="3" fontId="2" fillId="11" borderId="2" xfId="0" applyNumberFormat="1" applyFont="1" applyFill="1" applyBorder="1" applyAlignment="1">
      <alignment horizontal="center"/>
    </xf>
    <xf numFmtId="0" fontId="2" fillId="11" borderId="10" xfId="0" applyFont="1" applyFill="1" applyBorder="1"/>
    <xf numFmtId="0" fontId="2" fillId="11" borderId="0" xfId="0" applyFont="1" applyFill="1" applyBorder="1"/>
    <xf numFmtId="3" fontId="2" fillId="11" borderId="0" xfId="0" applyNumberFormat="1" applyFont="1" applyFill="1" applyBorder="1"/>
    <xf numFmtId="3" fontId="2" fillId="11" borderId="9" xfId="0" applyNumberFormat="1" applyFont="1" applyFill="1" applyBorder="1"/>
    <xf numFmtId="0" fontId="2" fillId="11" borderId="10" xfId="0" applyFont="1" applyFill="1" applyBorder="1" applyAlignment="1"/>
    <xf numFmtId="3" fontId="2" fillId="11" borderId="10" xfId="0" applyNumberFormat="1" applyFont="1" applyFill="1" applyBorder="1" applyAlignment="1">
      <alignment horizontal="center"/>
    </xf>
    <xf numFmtId="3" fontId="2" fillId="8" borderId="12" xfId="0" applyNumberFormat="1" applyFont="1" applyFill="1" applyBorder="1"/>
    <xf numFmtId="3" fontId="2" fillId="8" borderId="5" xfId="0" applyNumberFormat="1" applyFont="1" applyFill="1" applyBorder="1" applyAlignment="1">
      <alignment horizontal="center"/>
    </xf>
    <xf numFmtId="3" fontId="2" fillId="11" borderId="7" xfId="0" applyNumberFormat="1" applyFont="1" applyFill="1" applyBorder="1"/>
    <xf numFmtId="3" fontId="2" fillId="11" borderId="2" xfId="0" applyNumberFormat="1" applyFont="1" applyFill="1" applyBorder="1"/>
    <xf numFmtId="0" fontId="2" fillId="11" borderId="7" xfId="0" applyFont="1" applyFill="1" applyBorder="1" applyAlignment="1"/>
    <xf numFmtId="3" fontId="2" fillId="5" borderId="5" xfId="0" applyNumberFormat="1" applyFont="1" applyFill="1" applyBorder="1" applyAlignment="1">
      <alignment horizontal="center"/>
    </xf>
    <xf numFmtId="3" fontId="2" fillId="11" borderId="10" xfId="0" applyNumberFormat="1" applyFont="1" applyFill="1" applyBorder="1"/>
    <xf numFmtId="0" fontId="6" fillId="5" borderId="0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2" fillId="6" borderId="0" xfId="0" applyFont="1" applyFill="1"/>
    <xf numFmtId="3" fontId="2" fillId="6" borderId="0" xfId="0" applyNumberFormat="1" applyFont="1" applyFill="1"/>
    <xf numFmtId="0" fontId="4" fillId="0" borderId="23" xfId="0" applyFont="1" applyBorder="1"/>
    <xf numFmtId="3" fontId="4" fillId="0" borderId="24" xfId="0" applyNumberFormat="1" applyFont="1" applyBorder="1" applyAlignment="1">
      <alignment horizontal="center"/>
    </xf>
    <xf numFmtId="3" fontId="4" fillId="0" borderId="18" xfId="0" applyNumberFormat="1" applyFont="1" applyBorder="1" applyAlignment="1">
      <alignment horizontal="center"/>
    </xf>
    <xf numFmtId="0" fontId="2" fillId="0" borderId="24" xfId="0" applyFont="1" applyBorder="1"/>
    <xf numFmtId="3" fontId="4" fillId="0" borderId="22" xfId="0" applyNumberFormat="1" applyFont="1" applyBorder="1" applyAlignment="1">
      <alignment horizontal="center"/>
    </xf>
    <xf numFmtId="0" fontId="8" fillId="9" borderId="3" xfId="0" applyFont="1" applyFill="1" applyBorder="1" applyAlignment="1"/>
    <xf numFmtId="0" fontId="0" fillId="9" borderId="4" xfId="0" applyFill="1" applyBorder="1" applyAlignment="1"/>
    <xf numFmtId="0" fontId="2" fillId="0" borderId="2" xfId="0" applyFont="1" applyFill="1" applyBorder="1" applyAlignment="1">
      <alignment horizontal="center" vertical="center"/>
    </xf>
    <xf numFmtId="0" fontId="2" fillId="5" borderId="3" xfId="0" applyFont="1" applyFill="1" applyBorder="1"/>
    <xf numFmtId="0" fontId="2" fillId="5" borderId="15" xfId="0" applyFont="1" applyFill="1" applyBorder="1" applyAlignment="1">
      <alignment horizontal="center"/>
    </xf>
    <xf numFmtId="0" fontId="2" fillId="5" borderId="15" xfId="0" applyFont="1" applyFill="1" applyBorder="1"/>
    <xf numFmtId="0" fontId="2" fillId="5" borderId="4" xfId="0" applyFont="1" applyFill="1" applyBorder="1"/>
    <xf numFmtId="0" fontId="2" fillId="10" borderId="3" xfId="0" applyFont="1" applyFill="1" applyBorder="1"/>
    <xf numFmtId="0" fontId="2" fillId="10" borderId="15" xfId="0" applyFont="1" applyFill="1" applyBorder="1" applyAlignment="1">
      <alignment horizontal="center"/>
    </xf>
    <xf numFmtId="0" fontId="2" fillId="10" borderId="15" xfId="0" applyFont="1" applyFill="1" applyBorder="1"/>
    <xf numFmtId="0" fontId="2" fillId="10" borderId="4" xfId="0" applyFont="1" applyFill="1" applyBorder="1"/>
    <xf numFmtId="0" fontId="2" fillId="8" borderId="3" xfId="0" applyFont="1" applyFill="1" applyBorder="1"/>
    <xf numFmtId="0" fontId="2" fillId="8" borderId="15" xfId="0" applyFont="1" applyFill="1" applyBorder="1" applyAlignment="1">
      <alignment horizontal="center"/>
    </xf>
    <xf numFmtId="0" fontId="2" fillId="8" borderId="15" xfId="0" applyFont="1" applyFill="1" applyBorder="1"/>
    <xf numFmtId="0" fontId="2" fillId="8" borderId="4" xfId="0" applyFont="1" applyFill="1" applyBorder="1"/>
    <xf numFmtId="0" fontId="2" fillId="0" borderId="15" xfId="0" applyFont="1" applyBorder="1"/>
    <xf numFmtId="0" fontId="2" fillId="0" borderId="1" xfId="0" applyFont="1" applyBorder="1" applyAlignment="1"/>
    <xf numFmtId="0" fontId="2" fillId="0" borderId="4" xfId="0" applyFont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2" fillId="6" borderId="10" xfId="0" applyFont="1" applyFill="1" applyBorder="1" applyAlignment="1"/>
    <xf numFmtId="0" fontId="2" fillId="6" borderId="11" xfId="0" applyFont="1" applyFill="1" applyBorder="1" applyAlignment="1">
      <alignment horizontal="center"/>
    </xf>
    <xf numFmtId="9" fontId="2" fillId="0" borderId="5" xfId="0" applyNumberFormat="1" applyFont="1" applyBorder="1" applyAlignment="1">
      <alignment horizontal="center" vertical="center"/>
    </xf>
    <xf numFmtId="0" fontId="2" fillId="5" borderId="0" xfId="0" applyFont="1" applyFill="1"/>
    <xf numFmtId="0" fontId="2" fillId="8" borderId="0" xfId="0" applyFont="1" applyFill="1"/>
    <xf numFmtId="0" fontId="11" fillId="6" borderId="0" xfId="0" applyFont="1" applyFill="1"/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6" fillId="8" borderId="14" xfId="0" applyFont="1" applyFill="1" applyBorder="1" applyAlignment="1">
      <alignment horizontal="center"/>
    </xf>
    <xf numFmtId="0" fontId="2" fillId="8" borderId="13" xfId="0" applyFont="1" applyFill="1" applyBorder="1" applyAlignment="1"/>
    <xf numFmtId="0" fontId="2" fillId="5" borderId="11" xfId="0" applyFont="1" applyFill="1" applyBorder="1"/>
    <xf numFmtId="0" fontId="6" fillId="6" borderId="14" xfId="0" applyFont="1" applyFill="1" applyBorder="1" applyAlignment="1">
      <alignment horizontal="center"/>
    </xf>
    <xf numFmtId="0" fontId="2" fillId="6" borderId="12" xfId="0" applyFont="1" applyFill="1" applyBorder="1"/>
    <xf numFmtId="0" fontId="6" fillId="5" borderId="11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2" fillId="0" borderId="6" xfId="0" applyFont="1" applyBorder="1" applyAlignment="1"/>
    <xf numFmtId="0" fontId="4" fillId="7" borderId="20" xfId="0" applyFont="1" applyFill="1" applyBorder="1"/>
    <xf numFmtId="0" fontId="2" fillId="0" borderId="25" xfId="0" applyFont="1" applyBorder="1"/>
    <xf numFmtId="0" fontId="2" fillId="0" borderId="26" xfId="0" applyFont="1" applyBorder="1"/>
    <xf numFmtId="0" fontId="4" fillId="0" borderId="24" xfId="0" applyFont="1" applyBorder="1" applyAlignment="1">
      <alignment horizontal="center"/>
    </xf>
    <xf numFmtId="9" fontId="2" fillId="0" borderId="2" xfId="0" applyNumberFormat="1" applyFont="1" applyBorder="1" applyAlignment="1">
      <alignment horizontal="center" vertical="center"/>
    </xf>
    <xf numFmtId="0" fontId="2" fillId="0" borderId="12" xfId="0" applyFont="1" applyFill="1" applyBorder="1"/>
    <xf numFmtId="0" fontId="6" fillId="6" borderId="9" xfId="0" applyFont="1" applyFill="1" applyBorder="1"/>
    <xf numFmtId="0" fontId="2" fillId="5" borderId="13" xfId="0" applyFont="1" applyFill="1" applyBorder="1" applyAlignment="1"/>
    <xf numFmtId="0" fontId="2" fillId="7" borderId="9" xfId="0" applyFont="1" applyFill="1" applyBorder="1"/>
    <xf numFmtId="0" fontId="2" fillId="6" borderId="13" xfId="0" applyFont="1" applyFill="1" applyBorder="1" applyAlignment="1"/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vertical="center"/>
    </xf>
    <xf numFmtId="3" fontId="2" fillId="0" borderId="15" xfId="0" applyNumberFormat="1" applyFont="1" applyBorder="1"/>
    <xf numFmtId="3" fontId="2" fillId="0" borderId="0" xfId="0" applyNumberFormat="1" applyFont="1"/>
    <xf numFmtId="0" fontId="7" fillId="0" borderId="2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8" borderId="10" xfId="0" applyFont="1" applyFill="1" applyBorder="1"/>
    <xf numFmtId="0" fontId="6" fillId="8" borderId="0" xfId="0" applyFont="1" applyFill="1" applyBorder="1" applyAlignment="1">
      <alignment horizontal="center"/>
    </xf>
    <xf numFmtId="0" fontId="2" fillId="8" borderId="0" xfId="0" applyFont="1" applyFill="1" applyBorder="1"/>
    <xf numFmtId="3" fontId="2" fillId="8" borderId="0" xfId="0" applyNumberFormat="1" applyFont="1" applyFill="1" applyBorder="1"/>
    <xf numFmtId="0" fontId="2" fillId="8" borderId="11" xfId="0" applyFont="1" applyFill="1" applyBorder="1"/>
    <xf numFmtId="0" fontId="4" fillId="0" borderId="21" xfId="0" applyFont="1" applyFill="1" applyBorder="1" applyAlignment="1">
      <alignment horizontal="left"/>
    </xf>
    <xf numFmtId="0" fontId="12" fillId="2" borderId="0" xfId="0" applyFont="1" applyFill="1"/>
    <xf numFmtId="0" fontId="12" fillId="0" borderId="0" xfId="0" applyFont="1"/>
    <xf numFmtId="0" fontId="2" fillId="12" borderId="1" xfId="0" applyFont="1" applyFill="1" applyBorder="1"/>
    <xf numFmtId="0" fontId="2" fillId="2" borderId="0" xfId="0" applyFont="1" applyFill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2" fillId="0" borderId="2" xfId="0" applyFont="1" applyFill="1" applyBorder="1" applyAlignment="1">
      <alignment horizontal="left" vertical="center" wrapText="1"/>
    </xf>
    <xf numFmtId="49" fontId="12" fillId="0" borderId="7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3" fontId="12" fillId="0" borderId="2" xfId="0" applyNumberFormat="1" applyFont="1" applyFill="1" applyBorder="1" applyAlignment="1">
      <alignment horizontal="center" vertical="center" wrapText="1"/>
    </xf>
    <xf numFmtId="3" fontId="12" fillId="0" borderId="7" xfId="0" applyNumberFormat="1" applyFont="1" applyFill="1" applyBorder="1" applyAlignment="1">
      <alignment horizontal="center"/>
    </xf>
    <xf numFmtId="3" fontId="12" fillId="0" borderId="2" xfId="0" applyNumberFormat="1" applyFont="1" applyFill="1" applyBorder="1" applyAlignment="1">
      <alignment horizontal="center"/>
    </xf>
    <xf numFmtId="3" fontId="7" fillId="0" borderId="2" xfId="0" applyNumberFormat="1" applyFont="1" applyFill="1" applyBorder="1" applyAlignment="1">
      <alignment horizontal="center"/>
    </xf>
    <xf numFmtId="0" fontId="12" fillId="0" borderId="10" xfId="0" applyFont="1" applyFill="1" applyBorder="1"/>
    <xf numFmtId="0" fontId="12" fillId="0" borderId="0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3" fontId="12" fillId="0" borderId="10" xfId="0" applyNumberFormat="1" applyFont="1" applyFill="1" applyBorder="1" applyAlignment="1">
      <alignment horizontal="center"/>
    </xf>
    <xf numFmtId="3" fontId="12" fillId="0" borderId="0" xfId="0" applyNumberFormat="1" applyFont="1" applyFill="1" applyBorder="1" applyAlignment="1">
      <alignment horizontal="center"/>
    </xf>
    <xf numFmtId="3" fontId="7" fillId="0" borderId="10" xfId="0" applyNumberFormat="1" applyFont="1" applyFill="1" applyBorder="1" applyAlignment="1">
      <alignment horizontal="center"/>
    </xf>
    <xf numFmtId="0" fontId="12" fillId="0" borderId="5" xfId="0" applyFont="1" applyFill="1" applyBorder="1"/>
    <xf numFmtId="0" fontId="12" fillId="0" borderId="13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3" fontId="12" fillId="0" borderId="5" xfId="0" applyNumberFormat="1" applyFont="1" applyFill="1" applyBorder="1" applyAlignment="1">
      <alignment horizontal="center"/>
    </xf>
    <xf numFmtId="3" fontId="12" fillId="0" borderId="13" xfId="0" applyNumberFormat="1" applyFont="1" applyFill="1" applyBorder="1" applyAlignment="1">
      <alignment horizontal="center"/>
    </xf>
    <xf numFmtId="3" fontId="7" fillId="0" borderId="5" xfId="0" applyNumberFormat="1" applyFont="1" applyFill="1" applyBorder="1" applyAlignment="1">
      <alignment horizontal="center"/>
    </xf>
    <xf numFmtId="0" fontId="12" fillId="0" borderId="2" xfId="0" applyFont="1" applyFill="1" applyBorder="1"/>
    <xf numFmtId="0" fontId="13" fillId="3" borderId="10" xfId="0" applyFont="1" applyFill="1" applyBorder="1"/>
    <xf numFmtId="0" fontId="13" fillId="3" borderId="0" xfId="0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/>
    </xf>
    <xf numFmtId="3" fontId="13" fillId="3" borderId="10" xfId="0" applyNumberFormat="1" applyFont="1" applyFill="1" applyBorder="1" applyAlignment="1">
      <alignment horizontal="center"/>
    </xf>
    <xf numFmtId="3" fontId="13" fillId="3" borderId="0" xfId="0" applyNumberFormat="1" applyFont="1" applyFill="1" applyBorder="1" applyAlignment="1">
      <alignment horizontal="center"/>
    </xf>
    <xf numFmtId="3" fontId="9" fillId="3" borderId="10" xfId="0" applyNumberFormat="1" applyFont="1" applyFill="1" applyBorder="1" applyAlignment="1">
      <alignment horizontal="center"/>
    </xf>
    <xf numFmtId="0" fontId="13" fillId="3" borderId="1" xfId="0" applyFont="1" applyFill="1" applyBorder="1"/>
    <xf numFmtId="0" fontId="13" fillId="3" borderId="15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3" fontId="13" fillId="3" borderId="1" xfId="0" applyNumberFormat="1" applyFont="1" applyFill="1" applyBorder="1" applyAlignment="1">
      <alignment horizontal="center"/>
    </xf>
    <xf numFmtId="3" fontId="13" fillId="3" borderId="15" xfId="0" applyNumberFormat="1" applyFont="1" applyFill="1" applyBorder="1" applyAlignment="1">
      <alignment horizontal="center"/>
    </xf>
    <xf numFmtId="3" fontId="9" fillId="3" borderId="1" xfId="0" applyNumberFormat="1" applyFont="1" applyFill="1" applyBorder="1" applyAlignment="1">
      <alignment horizontal="center"/>
    </xf>
    <xf numFmtId="0" fontId="12" fillId="2" borderId="5" xfId="0" applyFont="1" applyFill="1" applyBorder="1"/>
    <xf numFmtId="0" fontId="12" fillId="2" borderId="14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3" fontId="12" fillId="2" borderId="5" xfId="0" applyNumberFormat="1" applyFont="1" applyFill="1" applyBorder="1" applyAlignment="1">
      <alignment horizontal="center"/>
    </xf>
    <xf numFmtId="0" fontId="12" fillId="2" borderId="1" xfId="0" applyFont="1" applyFill="1" applyBorder="1"/>
    <xf numFmtId="0" fontId="12" fillId="2" borderId="1" xfId="0" applyFont="1" applyFill="1" applyBorder="1" applyAlignment="1">
      <alignment horizontal="center"/>
    </xf>
    <xf numFmtId="3" fontId="12" fillId="2" borderId="1" xfId="0" applyNumberFormat="1" applyFont="1" applyFill="1" applyBorder="1" applyAlignment="1">
      <alignment horizontal="center"/>
    </xf>
    <xf numFmtId="3" fontId="7" fillId="0" borderId="1" xfId="0" applyNumberFormat="1" applyFont="1" applyFill="1" applyBorder="1" applyAlignment="1">
      <alignment horizontal="center"/>
    </xf>
    <xf numFmtId="0" fontId="12" fillId="13" borderId="1" xfId="0" applyFont="1" applyFill="1" applyBorder="1"/>
    <xf numFmtId="0" fontId="12" fillId="13" borderId="1" xfId="0" applyFont="1" applyFill="1" applyBorder="1" applyAlignment="1">
      <alignment horizontal="center"/>
    </xf>
    <xf numFmtId="3" fontId="12" fillId="13" borderId="1" xfId="0" applyNumberFormat="1" applyFont="1" applyFill="1" applyBorder="1" applyAlignment="1">
      <alignment horizontal="center"/>
    </xf>
    <xf numFmtId="3" fontId="7" fillId="13" borderId="1" xfId="0" applyNumberFormat="1" applyFont="1" applyFill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3" fontId="12" fillId="0" borderId="1" xfId="0" applyNumberFormat="1" applyFont="1" applyFill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0" fontId="13" fillId="13" borderId="1" xfId="0" applyFont="1" applyFill="1" applyBorder="1"/>
    <xf numFmtId="0" fontId="13" fillId="13" borderId="1" xfId="0" applyFont="1" applyFill="1" applyBorder="1" applyAlignment="1">
      <alignment horizontal="center"/>
    </xf>
    <xf numFmtId="3" fontId="13" fillId="13" borderId="1" xfId="0" applyNumberFormat="1" applyFont="1" applyFill="1" applyBorder="1" applyAlignment="1">
      <alignment horizontal="center"/>
    </xf>
    <xf numFmtId="3" fontId="9" fillId="13" borderId="1" xfId="0" applyNumberFormat="1" applyFont="1" applyFill="1" applyBorder="1" applyAlignment="1">
      <alignment horizontal="center"/>
    </xf>
    <xf numFmtId="0" fontId="12" fillId="12" borderId="1" xfId="0" applyFont="1" applyFill="1" applyBorder="1" applyAlignment="1">
      <alignment horizontal="center"/>
    </xf>
    <xf numFmtId="3" fontId="12" fillId="12" borderId="1" xfId="0" applyNumberFormat="1" applyFont="1" applyFill="1" applyBorder="1" applyAlignment="1">
      <alignment horizontal="center"/>
    </xf>
    <xf numFmtId="3" fontId="7" fillId="12" borderId="1" xfId="0" applyNumberFormat="1" applyFont="1" applyFill="1" applyBorder="1" applyAlignment="1">
      <alignment horizontal="center"/>
    </xf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2" fillId="0" borderId="1" xfId="0" applyNumberFormat="1" applyFont="1" applyBorder="1" applyAlignment="1">
      <alignment horizontal="center"/>
    </xf>
    <xf numFmtId="0" fontId="15" fillId="2" borderId="0" xfId="0" applyFont="1" applyFill="1"/>
    <xf numFmtId="0" fontId="0" fillId="2" borderId="0" xfId="0" applyFont="1" applyFill="1"/>
    <xf numFmtId="0" fontId="0" fillId="2" borderId="0" xfId="0" applyFont="1" applyFill="1" applyBorder="1"/>
    <xf numFmtId="0" fontId="0" fillId="0" borderId="0" xfId="0" applyFont="1"/>
    <xf numFmtId="0" fontId="4" fillId="0" borderId="1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12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1" fontId="12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/>
    </xf>
    <xf numFmtId="0" fontId="2" fillId="2" borderId="2" xfId="0" applyFont="1" applyFill="1" applyBorder="1"/>
    <xf numFmtId="0" fontId="2" fillId="2" borderId="8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" fontId="2" fillId="2" borderId="2" xfId="0" applyNumberFormat="1" applyFont="1" applyFill="1" applyBorder="1" applyAlignment="1">
      <alignment horizontal="center"/>
    </xf>
    <xf numFmtId="0" fontId="2" fillId="2" borderId="10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0" fontId="2" fillId="2" borderId="5" xfId="0" applyFont="1" applyFill="1" applyBorder="1"/>
    <xf numFmtId="49" fontId="2" fillId="2" borderId="14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1" fontId="2" fillId="2" borderId="5" xfId="0" applyNumberFormat="1" applyFont="1" applyFill="1" applyBorder="1" applyAlignment="1">
      <alignment horizontal="center"/>
    </xf>
    <xf numFmtId="0" fontId="14" fillId="0" borderId="4" xfId="0" applyFont="1" applyBorder="1" applyAlignment="1">
      <alignment horizontal="center"/>
    </xf>
    <xf numFmtId="1" fontId="14" fillId="0" borderId="1" xfId="0" applyNumberFormat="1" applyFont="1" applyBorder="1" applyAlignment="1">
      <alignment horizontal="center"/>
    </xf>
    <xf numFmtId="164" fontId="12" fillId="0" borderId="1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164" fontId="12" fillId="0" borderId="5" xfId="0" applyNumberFormat="1" applyFont="1" applyBorder="1" applyAlignment="1">
      <alignment horizontal="center" vertical="center"/>
    </xf>
    <xf numFmtId="0" fontId="4" fillId="2" borderId="0" xfId="0" applyFont="1" applyFill="1"/>
    <xf numFmtId="0" fontId="12" fillId="2" borderId="3" xfId="0" applyFont="1" applyFill="1" applyBorder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2" fillId="0" borderId="15" xfId="0" applyFont="1" applyBorder="1"/>
    <xf numFmtId="0" fontId="12" fillId="0" borderId="1" xfId="0" applyFont="1" applyFill="1" applyBorder="1" applyAlignment="1">
      <alignment horizontal="left" vertical="center" wrapText="1"/>
    </xf>
    <xf numFmtId="49" fontId="12" fillId="0" borderId="4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 vertical="center" wrapText="1"/>
    </xf>
    <xf numFmtId="3" fontId="12" fillId="0" borderId="4" xfId="0" applyNumberFormat="1" applyFont="1" applyFill="1" applyBorder="1" applyAlignment="1">
      <alignment horizontal="center"/>
    </xf>
    <xf numFmtId="3" fontId="16" fillId="0" borderId="1" xfId="0" applyNumberFormat="1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3" fontId="12" fillId="0" borderId="8" xfId="0" applyNumberFormat="1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3" fontId="12" fillId="0" borderId="14" xfId="0" applyNumberFormat="1" applyFont="1" applyFill="1" applyBorder="1" applyAlignment="1">
      <alignment horizontal="center"/>
    </xf>
    <xf numFmtId="0" fontId="12" fillId="0" borderId="1" xfId="0" applyFont="1" applyFill="1" applyBorder="1"/>
    <xf numFmtId="3" fontId="12" fillId="0" borderId="1" xfId="0" applyNumberFormat="1" applyFont="1" applyFill="1" applyBorder="1"/>
    <xf numFmtId="3" fontId="12" fillId="0" borderId="4" xfId="0" applyNumberFormat="1" applyFont="1" applyFill="1" applyBorder="1"/>
    <xf numFmtId="1" fontId="12" fillId="0" borderId="0" xfId="0" applyNumberFormat="1" applyFont="1"/>
    <xf numFmtId="0" fontId="12" fillId="0" borderId="11" xfId="0" applyFont="1" applyFill="1" applyBorder="1" applyAlignment="1">
      <alignment horizontal="center"/>
    </xf>
    <xf numFmtId="3" fontId="12" fillId="0" borderId="11" xfId="0" applyNumberFormat="1" applyFont="1" applyFill="1" applyBorder="1" applyAlignment="1">
      <alignment horizontal="center"/>
    </xf>
    <xf numFmtId="3" fontId="2" fillId="0" borderId="8" xfId="0" applyNumberFormat="1" applyFont="1" applyFill="1" applyBorder="1" applyAlignment="1">
      <alignment horizontal="center"/>
    </xf>
    <xf numFmtId="0" fontId="2" fillId="0" borderId="5" xfId="0" applyFont="1" applyFill="1" applyBorder="1"/>
    <xf numFmtId="0" fontId="2" fillId="0" borderId="14" xfId="0" applyFont="1" applyFill="1" applyBorder="1" applyAlignment="1">
      <alignment horizontal="center"/>
    </xf>
    <xf numFmtId="3" fontId="2" fillId="0" borderId="14" xfId="0" applyNumberFormat="1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4" xfId="0" applyFont="1" applyFill="1" applyBorder="1"/>
    <xf numFmtId="3" fontId="13" fillId="3" borderId="1" xfId="0" applyNumberFormat="1" applyFont="1" applyFill="1" applyBorder="1"/>
    <xf numFmtId="3" fontId="13" fillId="3" borderId="4" xfId="0" applyNumberFormat="1" applyFont="1" applyFill="1" applyBorder="1"/>
    <xf numFmtId="0" fontId="2" fillId="0" borderId="4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3" fontId="2" fillId="0" borderId="4" xfId="0" applyNumberFormat="1" applyFont="1" applyFill="1" applyBorder="1" applyAlignment="1">
      <alignment horizontal="center"/>
    </xf>
    <xf numFmtId="3" fontId="13" fillId="3" borderId="4" xfId="0" applyNumberFormat="1" applyFont="1" applyFill="1" applyBorder="1" applyAlignment="1">
      <alignment horizontal="center"/>
    </xf>
    <xf numFmtId="0" fontId="17" fillId="0" borderId="10" xfId="0" applyFont="1" applyFill="1" applyBorder="1"/>
    <xf numFmtId="0" fontId="17" fillId="0" borderId="5" xfId="0" applyFont="1" applyFill="1" applyBorder="1"/>
    <xf numFmtId="0" fontId="6" fillId="0" borderId="5" xfId="0" applyFont="1" applyFill="1" applyBorder="1"/>
    <xf numFmtId="0" fontId="12" fillId="12" borderId="4" xfId="0" applyFont="1" applyFill="1" applyBorder="1" applyAlignment="1">
      <alignment horizontal="center"/>
    </xf>
    <xf numFmtId="3" fontId="12" fillId="12" borderId="4" xfId="0" applyNumberFormat="1" applyFont="1" applyFill="1" applyBorder="1" applyAlignment="1">
      <alignment horizontal="center"/>
    </xf>
    <xf numFmtId="3" fontId="14" fillId="0" borderId="4" xfId="0" applyNumberFormat="1" applyFont="1" applyBorder="1" applyAlignment="1">
      <alignment horizontal="center"/>
    </xf>
    <xf numFmtId="3" fontId="12" fillId="0" borderId="1" xfId="0" applyNumberFormat="1" applyFont="1" applyBorder="1"/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49" fontId="12" fillId="2" borderId="4" xfId="0" applyNumberFormat="1" applyFont="1" applyFill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12" fillId="0" borderId="2" xfId="0" applyFont="1" applyBorder="1"/>
    <xf numFmtId="0" fontId="12" fillId="0" borderId="8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3" fontId="12" fillId="0" borderId="8" xfId="0" applyNumberFormat="1" applyFont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0" fontId="12" fillId="0" borderId="10" xfId="0" applyFont="1" applyBorder="1"/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/>
    <xf numFmtId="3" fontId="12" fillId="0" borderId="10" xfId="0" applyNumberFormat="1" applyFont="1" applyBorder="1" applyAlignment="1">
      <alignment horizontal="center" vertical="center"/>
    </xf>
    <xf numFmtId="3" fontId="12" fillId="0" borderId="0" xfId="0" applyNumberFormat="1" applyFont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center" vertical="center"/>
    </xf>
    <xf numFmtId="0" fontId="12" fillId="0" borderId="5" xfId="0" applyFont="1" applyBorder="1"/>
    <xf numFmtId="0" fontId="12" fillId="0" borderId="14" xfId="0" applyFont="1" applyBorder="1" applyAlignment="1">
      <alignment horizontal="center" vertical="center"/>
    </xf>
    <xf numFmtId="0" fontId="12" fillId="0" borderId="14" xfId="0" applyFont="1" applyFill="1" applyBorder="1"/>
    <xf numFmtId="3" fontId="12" fillId="0" borderId="5" xfId="0" applyNumberFormat="1" applyFont="1" applyBorder="1" applyAlignment="1">
      <alignment horizontal="center" vertical="center"/>
    </xf>
    <xf numFmtId="3" fontId="12" fillId="0" borderId="14" xfId="0" applyNumberFormat="1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Fill="1" applyBorder="1"/>
    <xf numFmtId="3" fontId="12" fillId="0" borderId="13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vertical="center"/>
    </xf>
    <xf numFmtId="3" fontId="12" fillId="0" borderId="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center" vertical="center"/>
    </xf>
    <xf numFmtId="0" fontId="12" fillId="12" borderId="4" xfId="0" applyFont="1" applyFill="1" applyBorder="1" applyAlignment="1">
      <alignment horizontal="center" vertical="center"/>
    </xf>
    <xf numFmtId="0" fontId="12" fillId="12" borderId="1" xfId="0" applyFont="1" applyFill="1" applyBorder="1"/>
    <xf numFmtId="0" fontId="12" fillId="12" borderId="4" xfId="0" applyFont="1" applyFill="1" applyBorder="1"/>
    <xf numFmtId="3" fontId="12" fillId="12" borderId="1" xfId="0" applyNumberFormat="1" applyFont="1" applyFill="1" applyBorder="1" applyAlignment="1">
      <alignment horizontal="center" vertical="center"/>
    </xf>
    <xf numFmtId="3" fontId="12" fillId="12" borderId="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/>
    <xf numFmtId="3" fontId="14" fillId="0" borderId="1" xfId="0" applyNumberFormat="1" applyFont="1" applyBorder="1" applyAlignment="1">
      <alignment horizontal="center" vertical="center"/>
    </xf>
    <xf numFmtId="3" fontId="14" fillId="0" borderId="4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2" fillId="0" borderId="15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10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49" fontId="2" fillId="0" borderId="1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3" fontId="2" fillId="0" borderId="15" xfId="0" applyNumberFormat="1" applyFont="1" applyFill="1" applyBorder="1" applyAlignment="1">
      <alignment horizontal="center"/>
    </xf>
    <xf numFmtId="3" fontId="14" fillId="0" borderId="15" xfId="0" applyNumberFormat="1" applyFont="1" applyBorder="1"/>
    <xf numFmtId="0" fontId="2" fillId="4" borderId="0" xfId="0" applyFont="1" applyFill="1"/>
    <xf numFmtId="0" fontId="12" fillId="2" borderId="2" xfId="0" applyFont="1" applyFill="1" applyBorder="1"/>
    <xf numFmtId="0" fontId="12" fillId="2" borderId="8" xfId="0" applyFont="1" applyFill="1" applyBorder="1" applyAlignment="1">
      <alignment horizontal="center" vertical="center"/>
    </xf>
    <xf numFmtId="3" fontId="12" fillId="2" borderId="2" xfId="0" applyNumberFormat="1" applyFont="1" applyFill="1" applyBorder="1" applyAlignment="1">
      <alignment horizontal="center" vertical="center"/>
    </xf>
    <xf numFmtId="3" fontId="12" fillId="2" borderId="8" xfId="0" applyNumberFormat="1" applyFont="1" applyFill="1" applyBorder="1" applyAlignment="1">
      <alignment horizontal="center" vertical="center"/>
    </xf>
    <xf numFmtId="0" fontId="12" fillId="0" borderId="13" xfId="0" applyFont="1" applyBorder="1"/>
    <xf numFmtId="0" fontId="12" fillId="0" borderId="8" xfId="0" applyFont="1" applyFill="1" applyBorder="1" applyAlignment="1">
      <alignment horizontal="center" vertical="center"/>
    </xf>
    <xf numFmtId="3" fontId="12" fillId="0" borderId="8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3" fontId="12" fillId="0" borderId="1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horizontal="center" vertical="center"/>
    </xf>
    <xf numFmtId="0" fontId="12" fillId="3" borderId="5" xfId="0" applyFont="1" applyFill="1" applyBorder="1"/>
    <xf numFmtId="0" fontId="12" fillId="3" borderId="14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3" fontId="12" fillId="3" borderId="5" xfId="0" applyNumberFormat="1" applyFont="1" applyFill="1" applyBorder="1" applyAlignment="1">
      <alignment horizontal="center"/>
    </xf>
    <xf numFmtId="3" fontId="12" fillId="3" borderId="14" xfId="0" applyNumberFormat="1" applyFont="1" applyFill="1" applyBorder="1" applyAlignment="1">
      <alignment horizontal="center"/>
    </xf>
    <xf numFmtId="3" fontId="7" fillId="3" borderId="5" xfId="0" applyNumberFormat="1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3" fontId="12" fillId="0" borderId="4" xfId="0" applyNumberFormat="1" applyFont="1" applyFill="1" applyBorder="1" applyAlignment="1">
      <alignment horizontal="center" vertical="center"/>
    </xf>
    <xf numFmtId="0" fontId="12" fillId="4" borderId="1" xfId="0" applyFont="1" applyFill="1" applyBorder="1"/>
    <xf numFmtId="0" fontId="12" fillId="4" borderId="4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2" fillId="4" borderId="4" xfId="0" applyFont="1" applyFill="1" applyBorder="1"/>
    <xf numFmtId="3" fontId="12" fillId="4" borderId="1" xfId="0" applyNumberFormat="1" applyFont="1" applyFill="1" applyBorder="1" applyAlignment="1">
      <alignment horizontal="center" vertical="center"/>
    </xf>
    <xf numFmtId="3" fontId="12" fillId="4" borderId="4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2" fillId="0" borderId="11" xfId="0" applyFont="1" applyBorder="1"/>
    <xf numFmtId="0" fontId="17" fillId="0" borderId="13" xfId="0" applyFont="1" applyBorder="1" applyAlignment="1">
      <alignment horizontal="center" vertical="center"/>
    </xf>
    <xf numFmtId="0" fontId="17" fillId="0" borderId="0" xfId="0" applyFont="1"/>
    <xf numFmtId="0" fontId="17" fillId="0" borderId="14" xfId="0" applyFont="1" applyBorder="1" applyAlignment="1">
      <alignment horizontal="center" vertical="center"/>
    </xf>
    <xf numFmtId="0" fontId="12" fillId="0" borderId="14" xfId="0" applyFont="1" applyBorder="1"/>
    <xf numFmtId="0" fontId="2" fillId="0" borderId="4" xfId="0" applyFont="1" applyFill="1" applyBorder="1" applyAlignment="1">
      <alignment horizontal="center" vertical="center"/>
    </xf>
    <xf numFmtId="0" fontId="12" fillId="0" borderId="4" xfId="0" applyFont="1" applyFill="1" applyBorder="1"/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2" fillId="0" borderId="12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/>
    </xf>
    <xf numFmtId="49" fontId="2" fillId="0" borderId="14" xfId="0" applyNumberFormat="1" applyFont="1" applyFill="1" applyBorder="1" applyAlignment="1">
      <alignment horizontal="center"/>
    </xf>
    <xf numFmtId="49" fontId="2" fillId="4" borderId="4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3" fontId="2" fillId="4" borderId="1" xfId="0" applyNumberFormat="1" applyFont="1" applyFill="1" applyBorder="1" applyAlignment="1">
      <alignment horizontal="center"/>
    </xf>
    <xf numFmtId="3" fontId="2" fillId="4" borderId="4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center"/>
    </xf>
    <xf numFmtId="49" fontId="2" fillId="0" borderId="8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2" borderId="1" xfId="0" applyFont="1" applyFill="1" applyBorder="1"/>
    <xf numFmtId="3" fontId="2" fillId="2" borderId="1" xfId="0" applyNumberFormat="1" applyFont="1" applyFill="1" applyBorder="1" applyAlignment="1">
      <alignment horizontal="center"/>
    </xf>
    <xf numFmtId="3" fontId="2" fillId="2" borderId="4" xfId="0" applyNumberFormat="1" applyFont="1" applyFill="1" applyBorder="1" applyAlignment="1">
      <alignment horizontal="center"/>
    </xf>
    <xf numFmtId="3" fontId="1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tabSelected="1" workbookViewId="0">
      <selection activeCell="A3" sqref="A3"/>
    </sheetView>
  </sheetViews>
  <sheetFormatPr defaultRowHeight="15" x14ac:dyDescent="0.25"/>
  <cols>
    <col min="1" max="1" width="39.7109375" style="3" customWidth="1"/>
    <col min="2" max="2" width="11.7109375" style="3" customWidth="1"/>
    <col min="3" max="3" width="10.7109375" style="3" bestFit="1" customWidth="1"/>
    <col min="4" max="5" width="10.42578125" style="3" bestFit="1" customWidth="1"/>
    <col min="6" max="6" width="10.42578125" style="3" customWidth="1"/>
    <col min="7" max="8" width="7.7109375" style="3" customWidth="1"/>
    <col min="9" max="9" width="9.7109375" style="3" customWidth="1"/>
    <col min="10" max="10" width="13.7109375" style="3" customWidth="1"/>
    <col min="11" max="256" width="9.140625" style="3"/>
    <col min="257" max="257" width="39.7109375" style="3" customWidth="1"/>
    <col min="258" max="258" width="11.7109375" style="3" customWidth="1"/>
    <col min="259" max="259" width="10.7109375" style="3" bestFit="1" customWidth="1"/>
    <col min="260" max="261" width="10.42578125" style="3" bestFit="1" customWidth="1"/>
    <col min="262" max="262" width="10.42578125" style="3" customWidth="1"/>
    <col min="263" max="264" width="7.7109375" style="3" customWidth="1"/>
    <col min="265" max="265" width="9.7109375" style="3" customWidth="1"/>
    <col min="266" max="266" width="13.7109375" style="3" customWidth="1"/>
    <col min="267" max="512" width="9.140625" style="3"/>
    <col min="513" max="513" width="39.7109375" style="3" customWidth="1"/>
    <col min="514" max="514" width="11.7109375" style="3" customWidth="1"/>
    <col min="515" max="515" width="10.7109375" style="3" bestFit="1" customWidth="1"/>
    <col min="516" max="517" width="10.42578125" style="3" bestFit="1" customWidth="1"/>
    <col min="518" max="518" width="10.42578125" style="3" customWidth="1"/>
    <col min="519" max="520" width="7.7109375" style="3" customWidth="1"/>
    <col min="521" max="521" width="9.7109375" style="3" customWidth="1"/>
    <col min="522" max="522" width="13.7109375" style="3" customWidth="1"/>
    <col min="523" max="768" width="9.140625" style="3"/>
    <col min="769" max="769" width="39.7109375" style="3" customWidth="1"/>
    <col min="770" max="770" width="11.7109375" style="3" customWidth="1"/>
    <col min="771" max="771" width="10.7109375" style="3" bestFit="1" customWidth="1"/>
    <col min="772" max="773" width="10.42578125" style="3" bestFit="1" customWidth="1"/>
    <col min="774" max="774" width="10.42578125" style="3" customWidth="1"/>
    <col min="775" max="776" width="7.7109375" style="3" customWidth="1"/>
    <col min="777" max="777" width="9.7109375" style="3" customWidth="1"/>
    <col min="778" max="778" width="13.7109375" style="3" customWidth="1"/>
    <col min="779" max="1024" width="9.140625" style="3"/>
    <col min="1025" max="1025" width="39.7109375" style="3" customWidth="1"/>
    <col min="1026" max="1026" width="11.7109375" style="3" customWidth="1"/>
    <col min="1027" max="1027" width="10.7109375" style="3" bestFit="1" customWidth="1"/>
    <col min="1028" max="1029" width="10.42578125" style="3" bestFit="1" customWidth="1"/>
    <col min="1030" max="1030" width="10.42578125" style="3" customWidth="1"/>
    <col min="1031" max="1032" width="7.7109375" style="3" customWidth="1"/>
    <col min="1033" max="1033" width="9.7109375" style="3" customWidth="1"/>
    <col min="1034" max="1034" width="13.7109375" style="3" customWidth="1"/>
    <col min="1035" max="1280" width="9.140625" style="3"/>
    <col min="1281" max="1281" width="39.7109375" style="3" customWidth="1"/>
    <col min="1282" max="1282" width="11.7109375" style="3" customWidth="1"/>
    <col min="1283" max="1283" width="10.7109375" style="3" bestFit="1" customWidth="1"/>
    <col min="1284" max="1285" width="10.42578125" style="3" bestFit="1" customWidth="1"/>
    <col min="1286" max="1286" width="10.42578125" style="3" customWidth="1"/>
    <col min="1287" max="1288" width="7.7109375" style="3" customWidth="1"/>
    <col min="1289" max="1289" width="9.7109375" style="3" customWidth="1"/>
    <col min="1290" max="1290" width="13.7109375" style="3" customWidth="1"/>
    <col min="1291" max="1536" width="9.140625" style="3"/>
    <col min="1537" max="1537" width="39.7109375" style="3" customWidth="1"/>
    <col min="1538" max="1538" width="11.7109375" style="3" customWidth="1"/>
    <col min="1539" max="1539" width="10.7109375" style="3" bestFit="1" customWidth="1"/>
    <col min="1540" max="1541" width="10.42578125" style="3" bestFit="1" customWidth="1"/>
    <col min="1542" max="1542" width="10.42578125" style="3" customWidth="1"/>
    <col min="1543" max="1544" width="7.7109375" style="3" customWidth="1"/>
    <col min="1545" max="1545" width="9.7109375" style="3" customWidth="1"/>
    <col min="1546" max="1546" width="13.7109375" style="3" customWidth="1"/>
    <col min="1547" max="1792" width="9.140625" style="3"/>
    <col min="1793" max="1793" width="39.7109375" style="3" customWidth="1"/>
    <col min="1794" max="1794" width="11.7109375" style="3" customWidth="1"/>
    <col min="1795" max="1795" width="10.7109375" style="3" bestFit="1" customWidth="1"/>
    <col min="1796" max="1797" width="10.42578125" style="3" bestFit="1" customWidth="1"/>
    <col min="1798" max="1798" width="10.42578125" style="3" customWidth="1"/>
    <col min="1799" max="1800" width="7.7109375" style="3" customWidth="1"/>
    <col min="1801" max="1801" width="9.7109375" style="3" customWidth="1"/>
    <col min="1802" max="1802" width="13.7109375" style="3" customWidth="1"/>
    <col min="1803" max="2048" width="9.140625" style="3"/>
    <col min="2049" max="2049" width="39.7109375" style="3" customWidth="1"/>
    <col min="2050" max="2050" width="11.7109375" style="3" customWidth="1"/>
    <col min="2051" max="2051" width="10.7109375" style="3" bestFit="1" customWidth="1"/>
    <col min="2052" max="2053" width="10.42578125" style="3" bestFit="1" customWidth="1"/>
    <col min="2054" max="2054" width="10.42578125" style="3" customWidth="1"/>
    <col min="2055" max="2056" width="7.7109375" style="3" customWidth="1"/>
    <col min="2057" max="2057" width="9.7109375" style="3" customWidth="1"/>
    <col min="2058" max="2058" width="13.7109375" style="3" customWidth="1"/>
    <col min="2059" max="2304" width="9.140625" style="3"/>
    <col min="2305" max="2305" width="39.7109375" style="3" customWidth="1"/>
    <col min="2306" max="2306" width="11.7109375" style="3" customWidth="1"/>
    <col min="2307" max="2307" width="10.7109375" style="3" bestFit="1" customWidth="1"/>
    <col min="2308" max="2309" width="10.42578125" style="3" bestFit="1" customWidth="1"/>
    <col min="2310" max="2310" width="10.42578125" style="3" customWidth="1"/>
    <col min="2311" max="2312" width="7.7109375" style="3" customWidth="1"/>
    <col min="2313" max="2313" width="9.7109375" style="3" customWidth="1"/>
    <col min="2314" max="2314" width="13.7109375" style="3" customWidth="1"/>
    <col min="2315" max="2560" width="9.140625" style="3"/>
    <col min="2561" max="2561" width="39.7109375" style="3" customWidth="1"/>
    <col min="2562" max="2562" width="11.7109375" style="3" customWidth="1"/>
    <col min="2563" max="2563" width="10.7109375" style="3" bestFit="1" customWidth="1"/>
    <col min="2564" max="2565" width="10.42578125" style="3" bestFit="1" customWidth="1"/>
    <col min="2566" max="2566" width="10.42578125" style="3" customWidth="1"/>
    <col min="2567" max="2568" width="7.7109375" style="3" customWidth="1"/>
    <col min="2569" max="2569" width="9.7109375" style="3" customWidth="1"/>
    <col min="2570" max="2570" width="13.7109375" style="3" customWidth="1"/>
    <col min="2571" max="2816" width="9.140625" style="3"/>
    <col min="2817" max="2817" width="39.7109375" style="3" customWidth="1"/>
    <col min="2818" max="2818" width="11.7109375" style="3" customWidth="1"/>
    <col min="2819" max="2819" width="10.7109375" style="3" bestFit="1" customWidth="1"/>
    <col min="2820" max="2821" width="10.42578125" style="3" bestFit="1" customWidth="1"/>
    <col min="2822" max="2822" width="10.42578125" style="3" customWidth="1"/>
    <col min="2823" max="2824" width="7.7109375" style="3" customWidth="1"/>
    <col min="2825" max="2825" width="9.7109375" style="3" customWidth="1"/>
    <col min="2826" max="2826" width="13.7109375" style="3" customWidth="1"/>
    <col min="2827" max="3072" width="9.140625" style="3"/>
    <col min="3073" max="3073" width="39.7109375" style="3" customWidth="1"/>
    <col min="3074" max="3074" width="11.7109375" style="3" customWidth="1"/>
    <col min="3075" max="3075" width="10.7109375" style="3" bestFit="1" customWidth="1"/>
    <col min="3076" max="3077" width="10.42578125" style="3" bestFit="1" customWidth="1"/>
    <col min="3078" max="3078" width="10.42578125" style="3" customWidth="1"/>
    <col min="3079" max="3080" width="7.7109375" style="3" customWidth="1"/>
    <col min="3081" max="3081" width="9.7109375" style="3" customWidth="1"/>
    <col min="3082" max="3082" width="13.7109375" style="3" customWidth="1"/>
    <col min="3083" max="3328" width="9.140625" style="3"/>
    <col min="3329" max="3329" width="39.7109375" style="3" customWidth="1"/>
    <col min="3330" max="3330" width="11.7109375" style="3" customWidth="1"/>
    <col min="3331" max="3331" width="10.7109375" style="3" bestFit="1" customWidth="1"/>
    <col min="3332" max="3333" width="10.42578125" style="3" bestFit="1" customWidth="1"/>
    <col min="3334" max="3334" width="10.42578125" style="3" customWidth="1"/>
    <col min="3335" max="3336" width="7.7109375" style="3" customWidth="1"/>
    <col min="3337" max="3337" width="9.7109375" style="3" customWidth="1"/>
    <col min="3338" max="3338" width="13.7109375" style="3" customWidth="1"/>
    <col min="3339" max="3584" width="9.140625" style="3"/>
    <col min="3585" max="3585" width="39.7109375" style="3" customWidth="1"/>
    <col min="3586" max="3586" width="11.7109375" style="3" customWidth="1"/>
    <col min="3587" max="3587" width="10.7109375" style="3" bestFit="1" customWidth="1"/>
    <col min="3588" max="3589" width="10.42578125" style="3" bestFit="1" customWidth="1"/>
    <col min="3590" max="3590" width="10.42578125" style="3" customWidth="1"/>
    <col min="3591" max="3592" width="7.7109375" style="3" customWidth="1"/>
    <col min="3593" max="3593" width="9.7109375" style="3" customWidth="1"/>
    <col min="3594" max="3594" width="13.7109375" style="3" customWidth="1"/>
    <col min="3595" max="3840" width="9.140625" style="3"/>
    <col min="3841" max="3841" width="39.7109375" style="3" customWidth="1"/>
    <col min="3842" max="3842" width="11.7109375" style="3" customWidth="1"/>
    <col min="3843" max="3843" width="10.7109375" style="3" bestFit="1" customWidth="1"/>
    <col min="3844" max="3845" width="10.42578125" style="3" bestFit="1" customWidth="1"/>
    <col min="3846" max="3846" width="10.42578125" style="3" customWidth="1"/>
    <col min="3847" max="3848" width="7.7109375" style="3" customWidth="1"/>
    <col min="3849" max="3849" width="9.7109375" style="3" customWidth="1"/>
    <col min="3850" max="3850" width="13.7109375" style="3" customWidth="1"/>
    <col min="3851" max="4096" width="9.140625" style="3"/>
    <col min="4097" max="4097" width="39.7109375" style="3" customWidth="1"/>
    <col min="4098" max="4098" width="11.7109375" style="3" customWidth="1"/>
    <col min="4099" max="4099" width="10.7109375" style="3" bestFit="1" customWidth="1"/>
    <col min="4100" max="4101" width="10.42578125" style="3" bestFit="1" customWidth="1"/>
    <col min="4102" max="4102" width="10.42578125" style="3" customWidth="1"/>
    <col min="4103" max="4104" width="7.7109375" style="3" customWidth="1"/>
    <col min="4105" max="4105" width="9.7109375" style="3" customWidth="1"/>
    <col min="4106" max="4106" width="13.7109375" style="3" customWidth="1"/>
    <col min="4107" max="4352" width="9.140625" style="3"/>
    <col min="4353" max="4353" width="39.7109375" style="3" customWidth="1"/>
    <col min="4354" max="4354" width="11.7109375" style="3" customWidth="1"/>
    <col min="4355" max="4355" width="10.7109375" style="3" bestFit="1" customWidth="1"/>
    <col min="4356" max="4357" width="10.42578125" style="3" bestFit="1" customWidth="1"/>
    <col min="4358" max="4358" width="10.42578125" style="3" customWidth="1"/>
    <col min="4359" max="4360" width="7.7109375" style="3" customWidth="1"/>
    <col min="4361" max="4361" width="9.7109375" style="3" customWidth="1"/>
    <col min="4362" max="4362" width="13.7109375" style="3" customWidth="1"/>
    <col min="4363" max="4608" width="9.140625" style="3"/>
    <col min="4609" max="4609" width="39.7109375" style="3" customWidth="1"/>
    <col min="4610" max="4610" width="11.7109375" style="3" customWidth="1"/>
    <col min="4611" max="4611" width="10.7109375" style="3" bestFit="1" customWidth="1"/>
    <col min="4612" max="4613" width="10.42578125" style="3" bestFit="1" customWidth="1"/>
    <col min="4614" max="4614" width="10.42578125" style="3" customWidth="1"/>
    <col min="4615" max="4616" width="7.7109375" style="3" customWidth="1"/>
    <col min="4617" max="4617" width="9.7109375" style="3" customWidth="1"/>
    <col min="4618" max="4618" width="13.7109375" style="3" customWidth="1"/>
    <col min="4619" max="4864" width="9.140625" style="3"/>
    <col min="4865" max="4865" width="39.7109375" style="3" customWidth="1"/>
    <col min="4866" max="4866" width="11.7109375" style="3" customWidth="1"/>
    <col min="4867" max="4867" width="10.7109375" style="3" bestFit="1" customWidth="1"/>
    <col min="4868" max="4869" width="10.42578125" style="3" bestFit="1" customWidth="1"/>
    <col min="4870" max="4870" width="10.42578125" style="3" customWidth="1"/>
    <col min="4871" max="4872" width="7.7109375" style="3" customWidth="1"/>
    <col min="4873" max="4873" width="9.7109375" style="3" customWidth="1"/>
    <col min="4874" max="4874" width="13.7109375" style="3" customWidth="1"/>
    <col min="4875" max="5120" width="9.140625" style="3"/>
    <col min="5121" max="5121" width="39.7109375" style="3" customWidth="1"/>
    <col min="5122" max="5122" width="11.7109375" style="3" customWidth="1"/>
    <col min="5123" max="5123" width="10.7109375" style="3" bestFit="1" customWidth="1"/>
    <col min="5124" max="5125" width="10.42578125" style="3" bestFit="1" customWidth="1"/>
    <col min="5126" max="5126" width="10.42578125" style="3" customWidth="1"/>
    <col min="5127" max="5128" width="7.7109375" style="3" customWidth="1"/>
    <col min="5129" max="5129" width="9.7109375" style="3" customWidth="1"/>
    <col min="5130" max="5130" width="13.7109375" style="3" customWidth="1"/>
    <col min="5131" max="5376" width="9.140625" style="3"/>
    <col min="5377" max="5377" width="39.7109375" style="3" customWidth="1"/>
    <col min="5378" max="5378" width="11.7109375" style="3" customWidth="1"/>
    <col min="5379" max="5379" width="10.7109375" style="3" bestFit="1" customWidth="1"/>
    <col min="5380" max="5381" width="10.42578125" style="3" bestFit="1" customWidth="1"/>
    <col min="5382" max="5382" width="10.42578125" style="3" customWidth="1"/>
    <col min="5383" max="5384" width="7.7109375" style="3" customWidth="1"/>
    <col min="5385" max="5385" width="9.7109375" style="3" customWidth="1"/>
    <col min="5386" max="5386" width="13.7109375" style="3" customWidth="1"/>
    <col min="5387" max="5632" width="9.140625" style="3"/>
    <col min="5633" max="5633" width="39.7109375" style="3" customWidth="1"/>
    <col min="5634" max="5634" width="11.7109375" style="3" customWidth="1"/>
    <col min="5635" max="5635" width="10.7109375" style="3" bestFit="1" customWidth="1"/>
    <col min="5636" max="5637" width="10.42578125" style="3" bestFit="1" customWidth="1"/>
    <col min="5638" max="5638" width="10.42578125" style="3" customWidth="1"/>
    <col min="5639" max="5640" width="7.7109375" style="3" customWidth="1"/>
    <col min="5641" max="5641" width="9.7109375" style="3" customWidth="1"/>
    <col min="5642" max="5642" width="13.7109375" style="3" customWidth="1"/>
    <col min="5643" max="5888" width="9.140625" style="3"/>
    <col min="5889" max="5889" width="39.7109375" style="3" customWidth="1"/>
    <col min="5890" max="5890" width="11.7109375" style="3" customWidth="1"/>
    <col min="5891" max="5891" width="10.7109375" style="3" bestFit="1" customWidth="1"/>
    <col min="5892" max="5893" width="10.42578125" style="3" bestFit="1" customWidth="1"/>
    <col min="5894" max="5894" width="10.42578125" style="3" customWidth="1"/>
    <col min="5895" max="5896" width="7.7109375" style="3" customWidth="1"/>
    <col min="5897" max="5897" width="9.7109375" style="3" customWidth="1"/>
    <col min="5898" max="5898" width="13.7109375" style="3" customWidth="1"/>
    <col min="5899" max="6144" width="9.140625" style="3"/>
    <col min="6145" max="6145" width="39.7109375" style="3" customWidth="1"/>
    <col min="6146" max="6146" width="11.7109375" style="3" customWidth="1"/>
    <col min="6147" max="6147" width="10.7109375" style="3" bestFit="1" customWidth="1"/>
    <col min="6148" max="6149" width="10.42578125" style="3" bestFit="1" customWidth="1"/>
    <col min="6150" max="6150" width="10.42578125" style="3" customWidth="1"/>
    <col min="6151" max="6152" width="7.7109375" style="3" customWidth="1"/>
    <col min="6153" max="6153" width="9.7109375" style="3" customWidth="1"/>
    <col min="6154" max="6154" width="13.7109375" style="3" customWidth="1"/>
    <col min="6155" max="6400" width="9.140625" style="3"/>
    <col min="6401" max="6401" width="39.7109375" style="3" customWidth="1"/>
    <col min="6402" max="6402" width="11.7109375" style="3" customWidth="1"/>
    <col min="6403" max="6403" width="10.7109375" style="3" bestFit="1" customWidth="1"/>
    <col min="6404" max="6405" width="10.42578125" style="3" bestFit="1" customWidth="1"/>
    <col min="6406" max="6406" width="10.42578125" style="3" customWidth="1"/>
    <col min="6407" max="6408" width="7.7109375" style="3" customWidth="1"/>
    <col min="6409" max="6409" width="9.7109375" style="3" customWidth="1"/>
    <col min="6410" max="6410" width="13.7109375" style="3" customWidth="1"/>
    <col min="6411" max="6656" width="9.140625" style="3"/>
    <col min="6657" max="6657" width="39.7109375" style="3" customWidth="1"/>
    <col min="6658" max="6658" width="11.7109375" style="3" customWidth="1"/>
    <col min="6659" max="6659" width="10.7109375" style="3" bestFit="1" customWidth="1"/>
    <col min="6660" max="6661" width="10.42578125" style="3" bestFit="1" customWidth="1"/>
    <col min="6662" max="6662" width="10.42578125" style="3" customWidth="1"/>
    <col min="6663" max="6664" width="7.7109375" style="3" customWidth="1"/>
    <col min="6665" max="6665" width="9.7109375" style="3" customWidth="1"/>
    <col min="6666" max="6666" width="13.7109375" style="3" customWidth="1"/>
    <col min="6667" max="6912" width="9.140625" style="3"/>
    <col min="6913" max="6913" width="39.7109375" style="3" customWidth="1"/>
    <col min="6914" max="6914" width="11.7109375" style="3" customWidth="1"/>
    <col min="6915" max="6915" width="10.7109375" style="3" bestFit="1" customWidth="1"/>
    <col min="6916" max="6917" width="10.42578125" style="3" bestFit="1" customWidth="1"/>
    <col min="6918" max="6918" width="10.42578125" style="3" customWidth="1"/>
    <col min="6919" max="6920" width="7.7109375" style="3" customWidth="1"/>
    <col min="6921" max="6921" width="9.7109375" style="3" customWidth="1"/>
    <col min="6922" max="6922" width="13.7109375" style="3" customWidth="1"/>
    <col min="6923" max="7168" width="9.140625" style="3"/>
    <col min="7169" max="7169" width="39.7109375" style="3" customWidth="1"/>
    <col min="7170" max="7170" width="11.7109375" style="3" customWidth="1"/>
    <col min="7171" max="7171" width="10.7109375" style="3" bestFit="1" customWidth="1"/>
    <col min="7172" max="7173" width="10.42578125" style="3" bestFit="1" customWidth="1"/>
    <col min="7174" max="7174" width="10.42578125" style="3" customWidth="1"/>
    <col min="7175" max="7176" width="7.7109375" style="3" customWidth="1"/>
    <col min="7177" max="7177" width="9.7109375" style="3" customWidth="1"/>
    <col min="7178" max="7178" width="13.7109375" style="3" customWidth="1"/>
    <col min="7179" max="7424" width="9.140625" style="3"/>
    <col min="7425" max="7425" width="39.7109375" style="3" customWidth="1"/>
    <col min="7426" max="7426" width="11.7109375" style="3" customWidth="1"/>
    <col min="7427" max="7427" width="10.7109375" style="3" bestFit="1" customWidth="1"/>
    <col min="7428" max="7429" width="10.42578125" style="3" bestFit="1" customWidth="1"/>
    <col min="7430" max="7430" width="10.42578125" style="3" customWidth="1"/>
    <col min="7431" max="7432" width="7.7109375" style="3" customWidth="1"/>
    <col min="7433" max="7433" width="9.7109375" style="3" customWidth="1"/>
    <col min="7434" max="7434" width="13.7109375" style="3" customWidth="1"/>
    <col min="7435" max="7680" width="9.140625" style="3"/>
    <col min="7681" max="7681" width="39.7109375" style="3" customWidth="1"/>
    <col min="7682" max="7682" width="11.7109375" style="3" customWidth="1"/>
    <col min="7683" max="7683" width="10.7109375" style="3" bestFit="1" customWidth="1"/>
    <col min="7684" max="7685" width="10.42578125" style="3" bestFit="1" customWidth="1"/>
    <col min="7686" max="7686" width="10.42578125" style="3" customWidth="1"/>
    <col min="7687" max="7688" width="7.7109375" style="3" customWidth="1"/>
    <col min="7689" max="7689" width="9.7109375" style="3" customWidth="1"/>
    <col min="7690" max="7690" width="13.7109375" style="3" customWidth="1"/>
    <col min="7691" max="7936" width="9.140625" style="3"/>
    <col min="7937" max="7937" width="39.7109375" style="3" customWidth="1"/>
    <col min="7938" max="7938" width="11.7109375" style="3" customWidth="1"/>
    <col min="7939" max="7939" width="10.7109375" style="3" bestFit="1" customWidth="1"/>
    <col min="7940" max="7941" width="10.42578125" style="3" bestFit="1" customWidth="1"/>
    <col min="7942" max="7942" width="10.42578125" style="3" customWidth="1"/>
    <col min="7943" max="7944" width="7.7109375" style="3" customWidth="1"/>
    <col min="7945" max="7945" width="9.7109375" style="3" customWidth="1"/>
    <col min="7946" max="7946" width="13.7109375" style="3" customWidth="1"/>
    <col min="7947" max="8192" width="9.140625" style="3"/>
    <col min="8193" max="8193" width="39.7109375" style="3" customWidth="1"/>
    <col min="8194" max="8194" width="11.7109375" style="3" customWidth="1"/>
    <col min="8195" max="8195" width="10.7109375" style="3" bestFit="1" customWidth="1"/>
    <col min="8196" max="8197" width="10.42578125" style="3" bestFit="1" customWidth="1"/>
    <col min="8198" max="8198" width="10.42578125" style="3" customWidth="1"/>
    <col min="8199" max="8200" width="7.7109375" style="3" customWidth="1"/>
    <col min="8201" max="8201" width="9.7109375" style="3" customWidth="1"/>
    <col min="8202" max="8202" width="13.7109375" style="3" customWidth="1"/>
    <col min="8203" max="8448" width="9.140625" style="3"/>
    <col min="8449" max="8449" width="39.7109375" style="3" customWidth="1"/>
    <col min="8450" max="8450" width="11.7109375" style="3" customWidth="1"/>
    <col min="8451" max="8451" width="10.7109375" style="3" bestFit="1" customWidth="1"/>
    <col min="8452" max="8453" width="10.42578125" style="3" bestFit="1" customWidth="1"/>
    <col min="8454" max="8454" width="10.42578125" style="3" customWidth="1"/>
    <col min="8455" max="8456" width="7.7109375" style="3" customWidth="1"/>
    <col min="8457" max="8457" width="9.7109375" style="3" customWidth="1"/>
    <col min="8458" max="8458" width="13.7109375" style="3" customWidth="1"/>
    <col min="8459" max="8704" width="9.140625" style="3"/>
    <col min="8705" max="8705" width="39.7109375" style="3" customWidth="1"/>
    <col min="8706" max="8706" width="11.7109375" style="3" customWidth="1"/>
    <col min="8707" max="8707" width="10.7109375" style="3" bestFit="1" customWidth="1"/>
    <col min="8708" max="8709" width="10.42578125" style="3" bestFit="1" customWidth="1"/>
    <col min="8710" max="8710" width="10.42578125" style="3" customWidth="1"/>
    <col min="8711" max="8712" width="7.7109375" style="3" customWidth="1"/>
    <col min="8713" max="8713" width="9.7109375" style="3" customWidth="1"/>
    <col min="8714" max="8714" width="13.7109375" style="3" customWidth="1"/>
    <col min="8715" max="8960" width="9.140625" style="3"/>
    <col min="8961" max="8961" width="39.7109375" style="3" customWidth="1"/>
    <col min="8962" max="8962" width="11.7109375" style="3" customWidth="1"/>
    <col min="8963" max="8963" width="10.7109375" style="3" bestFit="1" customWidth="1"/>
    <col min="8964" max="8965" width="10.42578125" style="3" bestFit="1" customWidth="1"/>
    <col min="8966" max="8966" width="10.42578125" style="3" customWidth="1"/>
    <col min="8967" max="8968" width="7.7109375" style="3" customWidth="1"/>
    <col min="8969" max="8969" width="9.7109375" style="3" customWidth="1"/>
    <col min="8970" max="8970" width="13.7109375" style="3" customWidth="1"/>
    <col min="8971" max="9216" width="9.140625" style="3"/>
    <col min="9217" max="9217" width="39.7109375" style="3" customWidth="1"/>
    <col min="9218" max="9218" width="11.7109375" style="3" customWidth="1"/>
    <col min="9219" max="9219" width="10.7109375" style="3" bestFit="1" customWidth="1"/>
    <col min="9220" max="9221" width="10.42578125" style="3" bestFit="1" customWidth="1"/>
    <col min="9222" max="9222" width="10.42578125" style="3" customWidth="1"/>
    <col min="9223" max="9224" width="7.7109375" style="3" customWidth="1"/>
    <col min="9225" max="9225" width="9.7109375" style="3" customWidth="1"/>
    <col min="9226" max="9226" width="13.7109375" style="3" customWidth="1"/>
    <col min="9227" max="9472" width="9.140625" style="3"/>
    <col min="9473" max="9473" width="39.7109375" style="3" customWidth="1"/>
    <col min="9474" max="9474" width="11.7109375" style="3" customWidth="1"/>
    <col min="9475" max="9475" width="10.7109375" style="3" bestFit="1" customWidth="1"/>
    <col min="9476" max="9477" width="10.42578125" style="3" bestFit="1" customWidth="1"/>
    <col min="9478" max="9478" width="10.42578125" style="3" customWidth="1"/>
    <col min="9479" max="9480" width="7.7109375" style="3" customWidth="1"/>
    <col min="9481" max="9481" width="9.7109375" style="3" customWidth="1"/>
    <col min="9482" max="9482" width="13.7109375" style="3" customWidth="1"/>
    <col min="9483" max="9728" width="9.140625" style="3"/>
    <col min="9729" max="9729" width="39.7109375" style="3" customWidth="1"/>
    <col min="9730" max="9730" width="11.7109375" style="3" customWidth="1"/>
    <col min="9731" max="9731" width="10.7109375" style="3" bestFit="1" customWidth="1"/>
    <col min="9732" max="9733" width="10.42578125" style="3" bestFit="1" customWidth="1"/>
    <col min="9734" max="9734" width="10.42578125" style="3" customWidth="1"/>
    <col min="9735" max="9736" width="7.7109375" style="3" customWidth="1"/>
    <col min="9737" max="9737" width="9.7109375" style="3" customWidth="1"/>
    <col min="9738" max="9738" width="13.7109375" style="3" customWidth="1"/>
    <col min="9739" max="9984" width="9.140625" style="3"/>
    <col min="9985" max="9985" width="39.7109375" style="3" customWidth="1"/>
    <col min="9986" max="9986" width="11.7109375" style="3" customWidth="1"/>
    <col min="9987" max="9987" width="10.7109375" style="3" bestFit="1" customWidth="1"/>
    <col min="9988" max="9989" width="10.42578125" style="3" bestFit="1" customWidth="1"/>
    <col min="9990" max="9990" width="10.42578125" style="3" customWidth="1"/>
    <col min="9991" max="9992" width="7.7109375" style="3" customWidth="1"/>
    <col min="9993" max="9993" width="9.7109375" style="3" customWidth="1"/>
    <col min="9994" max="9994" width="13.7109375" style="3" customWidth="1"/>
    <col min="9995" max="10240" width="9.140625" style="3"/>
    <col min="10241" max="10241" width="39.7109375" style="3" customWidth="1"/>
    <col min="10242" max="10242" width="11.7109375" style="3" customWidth="1"/>
    <col min="10243" max="10243" width="10.7109375" style="3" bestFit="1" customWidth="1"/>
    <col min="10244" max="10245" width="10.42578125" style="3" bestFit="1" customWidth="1"/>
    <col min="10246" max="10246" width="10.42578125" style="3" customWidth="1"/>
    <col min="10247" max="10248" width="7.7109375" style="3" customWidth="1"/>
    <col min="10249" max="10249" width="9.7109375" style="3" customWidth="1"/>
    <col min="10250" max="10250" width="13.7109375" style="3" customWidth="1"/>
    <col min="10251" max="10496" width="9.140625" style="3"/>
    <col min="10497" max="10497" width="39.7109375" style="3" customWidth="1"/>
    <col min="10498" max="10498" width="11.7109375" style="3" customWidth="1"/>
    <col min="10499" max="10499" width="10.7109375" style="3" bestFit="1" customWidth="1"/>
    <col min="10500" max="10501" width="10.42578125" style="3" bestFit="1" customWidth="1"/>
    <col min="10502" max="10502" width="10.42578125" style="3" customWidth="1"/>
    <col min="10503" max="10504" width="7.7109375" style="3" customWidth="1"/>
    <col min="10505" max="10505" width="9.7109375" style="3" customWidth="1"/>
    <col min="10506" max="10506" width="13.7109375" style="3" customWidth="1"/>
    <col min="10507" max="10752" width="9.140625" style="3"/>
    <col min="10753" max="10753" width="39.7109375" style="3" customWidth="1"/>
    <col min="10754" max="10754" width="11.7109375" style="3" customWidth="1"/>
    <col min="10755" max="10755" width="10.7109375" style="3" bestFit="1" customWidth="1"/>
    <col min="10756" max="10757" width="10.42578125" style="3" bestFit="1" customWidth="1"/>
    <col min="10758" max="10758" width="10.42578125" style="3" customWidth="1"/>
    <col min="10759" max="10760" width="7.7109375" style="3" customWidth="1"/>
    <col min="10761" max="10761" width="9.7109375" style="3" customWidth="1"/>
    <col min="10762" max="10762" width="13.7109375" style="3" customWidth="1"/>
    <col min="10763" max="11008" width="9.140625" style="3"/>
    <col min="11009" max="11009" width="39.7109375" style="3" customWidth="1"/>
    <col min="11010" max="11010" width="11.7109375" style="3" customWidth="1"/>
    <col min="11011" max="11011" width="10.7109375" style="3" bestFit="1" customWidth="1"/>
    <col min="11012" max="11013" width="10.42578125" style="3" bestFit="1" customWidth="1"/>
    <col min="11014" max="11014" width="10.42578125" style="3" customWidth="1"/>
    <col min="11015" max="11016" width="7.7109375" style="3" customWidth="1"/>
    <col min="11017" max="11017" width="9.7109375" style="3" customWidth="1"/>
    <col min="11018" max="11018" width="13.7109375" style="3" customWidth="1"/>
    <col min="11019" max="11264" width="9.140625" style="3"/>
    <col min="11265" max="11265" width="39.7109375" style="3" customWidth="1"/>
    <col min="11266" max="11266" width="11.7109375" style="3" customWidth="1"/>
    <col min="11267" max="11267" width="10.7109375" style="3" bestFit="1" customWidth="1"/>
    <col min="11268" max="11269" width="10.42578125" style="3" bestFit="1" customWidth="1"/>
    <col min="11270" max="11270" width="10.42578125" style="3" customWidth="1"/>
    <col min="11271" max="11272" width="7.7109375" style="3" customWidth="1"/>
    <col min="11273" max="11273" width="9.7109375" style="3" customWidth="1"/>
    <col min="11274" max="11274" width="13.7109375" style="3" customWidth="1"/>
    <col min="11275" max="11520" width="9.140625" style="3"/>
    <col min="11521" max="11521" width="39.7109375" style="3" customWidth="1"/>
    <col min="11522" max="11522" width="11.7109375" style="3" customWidth="1"/>
    <col min="11523" max="11523" width="10.7109375" style="3" bestFit="1" customWidth="1"/>
    <col min="11524" max="11525" width="10.42578125" style="3" bestFit="1" customWidth="1"/>
    <col min="11526" max="11526" width="10.42578125" style="3" customWidth="1"/>
    <col min="11527" max="11528" width="7.7109375" style="3" customWidth="1"/>
    <col min="11529" max="11529" width="9.7109375" style="3" customWidth="1"/>
    <col min="11530" max="11530" width="13.7109375" style="3" customWidth="1"/>
    <col min="11531" max="11776" width="9.140625" style="3"/>
    <col min="11777" max="11777" width="39.7109375" style="3" customWidth="1"/>
    <col min="11778" max="11778" width="11.7109375" style="3" customWidth="1"/>
    <col min="11779" max="11779" width="10.7109375" style="3" bestFit="1" customWidth="1"/>
    <col min="11780" max="11781" width="10.42578125" style="3" bestFit="1" customWidth="1"/>
    <col min="11782" max="11782" width="10.42578125" style="3" customWidth="1"/>
    <col min="11783" max="11784" width="7.7109375" style="3" customWidth="1"/>
    <col min="11785" max="11785" width="9.7109375" style="3" customWidth="1"/>
    <col min="11786" max="11786" width="13.7109375" style="3" customWidth="1"/>
    <col min="11787" max="12032" width="9.140625" style="3"/>
    <col min="12033" max="12033" width="39.7109375" style="3" customWidth="1"/>
    <col min="12034" max="12034" width="11.7109375" style="3" customWidth="1"/>
    <col min="12035" max="12035" width="10.7109375" style="3" bestFit="1" customWidth="1"/>
    <col min="12036" max="12037" width="10.42578125" style="3" bestFit="1" customWidth="1"/>
    <col min="12038" max="12038" width="10.42578125" style="3" customWidth="1"/>
    <col min="12039" max="12040" width="7.7109375" style="3" customWidth="1"/>
    <col min="12041" max="12041" width="9.7109375" style="3" customWidth="1"/>
    <col min="12042" max="12042" width="13.7109375" style="3" customWidth="1"/>
    <col min="12043" max="12288" width="9.140625" style="3"/>
    <col min="12289" max="12289" width="39.7109375" style="3" customWidth="1"/>
    <col min="12290" max="12290" width="11.7109375" style="3" customWidth="1"/>
    <col min="12291" max="12291" width="10.7109375" style="3" bestFit="1" customWidth="1"/>
    <col min="12292" max="12293" width="10.42578125" style="3" bestFit="1" customWidth="1"/>
    <col min="12294" max="12294" width="10.42578125" style="3" customWidth="1"/>
    <col min="12295" max="12296" width="7.7109375" style="3" customWidth="1"/>
    <col min="12297" max="12297" width="9.7109375" style="3" customWidth="1"/>
    <col min="12298" max="12298" width="13.7109375" style="3" customWidth="1"/>
    <col min="12299" max="12544" width="9.140625" style="3"/>
    <col min="12545" max="12545" width="39.7109375" style="3" customWidth="1"/>
    <col min="12546" max="12546" width="11.7109375" style="3" customWidth="1"/>
    <col min="12547" max="12547" width="10.7109375" style="3" bestFit="1" customWidth="1"/>
    <col min="12548" max="12549" width="10.42578125" style="3" bestFit="1" customWidth="1"/>
    <col min="12550" max="12550" width="10.42578125" style="3" customWidth="1"/>
    <col min="12551" max="12552" width="7.7109375" style="3" customWidth="1"/>
    <col min="12553" max="12553" width="9.7109375" style="3" customWidth="1"/>
    <col min="12554" max="12554" width="13.7109375" style="3" customWidth="1"/>
    <col min="12555" max="12800" width="9.140625" style="3"/>
    <col min="12801" max="12801" width="39.7109375" style="3" customWidth="1"/>
    <col min="12802" max="12802" width="11.7109375" style="3" customWidth="1"/>
    <col min="12803" max="12803" width="10.7109375" style="3" bestFit="1" customWidth="1"/>
    <col min="12804" max="12805" width="10.42578125" style="3" bestFit="1" customWidth="1"/>
    <col min="12806" max="12806" width="10.42578125" style="3" customWidth="1"/>
    <col min="12807" max="12808" width="7.7109375" style="3" customWidth="1"/>
    <col min="12809" max="12809" width="9.7109375" style="3" customWidth="1"/>
    <col min="12810" max="12810" width="13.7109375" style="3" customWidth="1"/>
    <col min="12811" max="13056" width="9.140625" style="3"/>
    <col min="13057" max="13057" width="39.7109375" style="3" customWidth="1"/>
    <col min="13058" max="13058" width="11.7109375" style="3" customWidth="1"/>
    <col min="13059" max="13059" width="10.7109375" style="3" bestFit="1" customWidth="1"/>
    <col min="13060" max="13061" width="10.42578125" style="3" bestFit="1" customWidth="1"/>
    <col min="13062" max="13062" width="10.42578125" style="3" customWidth="1"/>
    <col min="13063" max="13064" width="7.7109375" style="3" customWidth="1"/>
    <col min="13065" max="13065" width="9.7109375" style="3" customWidth="1"/>
    <col min="13066" max="13066" width="13.7109375" style="3" customWidth="1"/>
    <col min="13067" max="13312" width="9.140625" style="3"/>
    <col min="13313" max="13313" width="39.7109375" style="3" customWidth="1"/>
    <col min="13314" max="13314" width="11.7109375" style="3" customWidth="1"/>
    <col min="13315" max="13315" width="10.7109375" style="3" bestFit="1" customWidth="1"/>
    <col min="13316" max="13317" width="10.42578125" style="3" bestFit="1" customWidth="1"/>
    <col min="13318" max="13318" width="10.42578125" style="3" customWidth="1"/>
    <col min="13319" max="13320" width="7.7109375" style="3" customWidth="1"/>
    <col min="13321" max="13321" width="9.7109375" style="3" customWidth="1"/>
    <col min="13322" max="13322" width="13.7109375" style="3" customWidth="1"/>
    <col min="13323" max="13568" width="9.140625" style="3"/>
    <col min="13569" max="13569" width="39.7109375" style="3" customWidth="1"/>
    <col min="13570" max="13570" width="11.7109375" style="3" customWidth="1"/>
    <col min="13571" max="13571" width="10.7109375" style="3" bestFit="1" customWidth="1"/>
    <col min="13572" max="13573" width="10.42578125" style="3" bestFit="1" customWidth="1"/>
    <col min="13574" max="13574" width="10.42578125" style="3" customWidth="1"/>
    <col min="13575" max="13576" width="7.7109375" style="3" customWidth="1"/>
    <col min="13577" max="13577" width="9.7109375" style="3" customWidth="1"/>
    <col min="13578" max="13578" width="13.7109375" style="3" customWidth="1"/>
    <col min="13579" max="13824" width="9.140625" style="3"/>
    <col min="13825" max="13825" width="39.7109375" style="3" customWidth="1"/>
    <col min="13826" max="13826" width="11.7109375" style="3" customWidth="1"/>
    <col min="13827" max="13827" width="10.7109375" style="3" bestFit="1" customWidth="1"/>
    <col min="13828" max="13829" width="10.42578125" style="3" bestFit="1" customWidth="1"/>
    <col min="13830" max="13830" width="10.42578125" style="3" customWidth="1"/>
    <col min="13831" max="13832" width="7.7109375" style="3" customWidth="1"/>
    <col min="13833" max="13833" width="9.7109375" style="3" customWidth="1"/>
    <col min="13834" max="13834" width="13.7109375" style="3" customWidth="1"/>
    <col min="13835" max="14080" width="9.140625" style="3"/>
    <col min="14081" max="14081" width="39.7109375" style="3" customWidth="1"/>
    <col min="14082" max="14082" width="11.7109375" style="3" customWidth="1"/>
    <col min="14083" max="14083" width="10.7109375" style="3" bestFit="1" customWidth="1"/>
    <col min="14084" max="14085" width="10.42578125" style="3" bestFit="1" customWidth="1"/>
    <col min="14086" max="14086" width="10.42578125" style="3" customWidth="1"/>
    <col min="14087" max="14088" width="7.7109375" style="3" customWidth="1"/>
    <col min="14089" max="14089" width="9.7109375" style="3" customWidth="1"/>
    <col min="14090" max="14090" width="13.7109375" style="3" customWidth="1"/>
    <col min="14091" max="14336" width="9.140625" style="3"/>
    <col min="14337" max="14337" width="39.7109375" style="3" customWidth="1"/>
    <col min="14338" max="14338" width="11.7109375" style="3" customWidth="1"/>
    <col min="14339" max="14339" width="10.7109375" style="3" bestFit="1" customWidth="1"/>
    <col min="14340" max="14341" width="10.42578125" style="3" bestFit="1" customWidth="1"/>
    <col min="14342" max="14342" width="10.42578125" style="3" customWidth="1"/>
    <col min="14343" max="14344" width="7.7109375" style="3" customWidth="1"/>
    <col min="14345" max="14345" width="9.7109375" style="3" customWidth="1"/>
    <col min="14346" max="14346" width="13.7109375" style="3" customWidth="1"/>
    <col min="14347" max="14592" width="9.140625" style="3"/>
    <col min="14593" max="14593" width="39.7109375" style="3" customWidth="1"/>
    <col min="14594" max="14594" width="11.7109375" style="3" customWidth="1"/>
    <col min="14595" max="14595" width="10.7109375" style="3" bestFit="1" customWidth="1"/>
    <col min="14596" max="14597" width="10.42578125" style="3" bestFit="1" customWidth="1"/>
    <col min="14598" max="14598" width="10.42578125" style="3" customWidth="1"/>
    <col min="14599" max="14600" width="7.7109375" style="3" customWidth="1"/>
    <col min="14601" max="14601" width="9.7109375" style="3" customWidth="1"/>
    <col min="14602" max="14602" width="13.7109375" style="3" customWidth="1"/>
    <col min="14603" max="14848" width="9.140625" style="3"/>
    <col min="14849" max="14849" width="39.7109375" style="3" customWidth="1"/>
    <col min="14850" max="14850" width="11.7109375" style="3" customWidth="1"/>
    <col min="14851" max="14851" width="10.7109375" style="3" bestFit="1" customWidth="1"/>
    <col min="14852" max="14853" width="10.42578125" style="3" bestFit="1" customWidth="1"/>
    <col min="14854" max="14854" width="10.42578125" style="3" customWidth="1"/>
    <col min="14855" max="14856" width="7.7109375" style="3" customWidth="1"/>
    <col min="14857" max="14857" width="9.7109375" style="3" customWidth="1"/>
    <col min="14858" max="14858" width="13.7109375" style="3" customWidth="1"/>
    <col min="14859" max="15104" width="9.140625" style="3"/>
    <col min="15105" max="15105" width="39.7109375" style="3" customWidth="1"/>
    <col min="15106" max="15106" width="11.7109375" style="3" customWidth="1"/>
    <col min="15107" max="15107" width="10.7109375" style="3" bestFit="1" customWidth="1"/>
    <col min="15108" max="15109" width="10.42578125" style="3" bestFit="1" customWidth="1"/>
    <col min="15110" max="15110" width="10.42578125" style="3" customWidth="1"/>
    <col min="15111" max="15112" width="7.7109375" style="3" customWidth="1"/>
    <col min="15113" max="15113" width="9.7109375" style="3" customWidth="1"/>
    <col min="15114" max="15114" width="13.7109375" style="3" customWidth="1"/>
    <col min="15115" max="15360" width="9.140625" style="3"/>
    <col min="15361" max="15361" width="39.7109375" style="3" customWidth="1"/>
    <col min="15362" max="15362" width="11.7109375" style="3" customWidth="1"/>
    <col min="15363" max="15363" width="10.7109375" style="3" bestFit="1" customWidth="1"/>
    <col min="15364" max="15365" width="10.42578125" style="3" bestFit="1" customWidth="1"/>
    <col min="15366" max="15366" width="10.42578125" style="3" customWidth="1"/>
    <col min="15367" max="15368" width="7.7109375" style="3" customWidth="1"/>
    <col min="15369" max="15369" width="9.7109375" style="3" customWidth="1"/>
    <col min="15370" max="15370" width="13.7109375" style="3" customWidth="1"/>
    <col min="15371" max="15616" width="9.140625" style="3"/>
    <col min="15617" max="15617" width="39.7109375" style="3" customWidth="1"/>
    <col min="15618" max="15618" width="11.7109375" style="3" customWidth="1"/>
    <col min="15619" max="15619" width="10.7109375" style="3" bestFit="1" customWidth="1"/>
    <col min="15620" max="15621" width="10.42578125" style="3" bestFit="1" customWidth="1"/>
    <col min="15622" max="15622" width="10.42578125" style="3" customWidth="1"/>
    <col min="15623" max="15624" width="7.7109375" style="3" customWidth="1"/>
    <col min="15625" max="15625" width="9.7109375" style="3" customWidth="1"/>
    <col min="15626" max="15626" width="13.7109375" style="3" customWidth="1"/>
    <col min="15627" max="15872" width="9.140625" style="3"/>
    <col min="15873" max="15873" width="39.7109375" style="3" customWidth="1"/>
    <col min="15874" max="15874" width="11.7109375" style="3" customWidth="1"/>
    <col min="15875" max="15875" width="10.7109375" style="3" bestFit="1" customWidth="1"/>
    <col min="15876" max="15877" width="10.42578125" style="3" bestFit="1" customWidth="1"/>
    <col min="15878" max="15878" width="10.42578125" style="3" customWidth="1"/>
    <col min="15879" max="15880" width="7.7109375" style="3" customWidth="1"/>
    <col min="15881" max="15881" width="9.7109375" style="3" customWidth="1"/>
    <col min="15882" max="15882" width="13.7109375" style="3" customWidth="1"/>
    <col min="15883" max="16128" width="9.140625" style="3"/>
    <col min="16129" max="16129" width="39.7109375" style="3" customWidth="1"/>
    <col min="16130" max="16130" width="11.7109375" style="3" customWidth="1"/>
    <col min="16131" max="16131" width="10.7109375" style="3" bestFit="1" customWidth="1"/>
    <col min="16132" max="16133" width="10.42578125" style="3" bestFit="1" customWidth="1"/>
    <col min="16134" max="16134" width="10.42578125" style="3" customWidth="1"/>
    <col min="16135" max="16136" width="7.7109375" style="3" customWidth="1"/>
    <col min="16137" max="16137" width="9.7109375" style="3" customWidth="1"/>
    <col min="16138" max="16138" width="13.7109375" style="3" customWidth="1"/>
    <col min="16139" max="16384" width="9.140625" style="3"/>
  </cols>
  <sheetData>
    <row r="1" spans="1:14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4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4" x14ac:dyDescent="0.25">
      <c r="A3" s="2" t="s">
        <v>1</v>
      </c>
      <c r="B3" s="4"/>
      <c r="C3" s="2" t="s">
        <v>2</v>
      </c>
      <c r="D3" s="2"/>
      <c r="E3" s="5"/>
      <c r="F3" s="2" t="s">
        <v>3</v>
      </c>
      <c r="G3" s="2"/>
      <c r="H3" s="2"/>
      <c r="I3" s="2"/>
      <c r="J3" s="2"/>
    </row>
    <row r="4" spans="1:14" ht="6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4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4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4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3" t="s">
        <v>7</v>
      </c>
    </row>
    <row r="9" spans="1:14" ht="15" customHeight="1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  <c r="N9" s="3" t="s">
        <v>7</v>
      </c>
    </row>
    <row r="10" spans="1:14" ht="12.75" customHeight="1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4" x14ac:dyDescent="0.25">
      <c r="A11" s="13" t="s">
        <v>18</v>
      </c>
      <c r="B11" s="14">
        <v>41.52</v>
      </c>
      <c r="C11" s="15" t="s">
        <v>19</v>
      </c>
      <c r="D11" s="14" t="s">
        <v>20</v>
      </c>
      <c r="E11" s="16"/>
      <c r="F11" s="17"/>
      <c r="G11" s="16"/>
      <c r="H11" s="17"/>
      <c r="I11" s="16"/>
      <c r="J11" s="17"/>
    </row>
    <row r="12" spans="1:14" x14ac:dyDescent="0.25">
      <c r="A12" s="13" t="s">
        <v>21</v>
      </c>
      <c r="B12" s="14" t="s">
        <v>22</v>
      </c>
      <c r="C12" s="15" t="s">
        <v>19</v>
      </c>
      <c r="D12" s="14" t="s">
        <v>20</v>
      </c>
      <c r="E12" s="15" t="s">
        <v>23</v>
      </c>
      <c r="F12" s="14" t="s">
        <v>24</v>
      </c>
      <c r="G12" s="15">
        <v>15</v>
      </c>
      <c r="H12" s="14">
        <v>40</v>
      </c>
      <c r="I12" s="18" t="s">
        <v>25</v>
      </c>
      <c r="J12" s="14">
        <v>1</v>
      </c>
    </row>
    <row r="13" spans="1:14" x14ac:dyDescent="0.25">
      <c r="A13" s="19"/>
      <c r="B13" s="20"/>
      <c r="C13" s="21"/>
      <c r="D13" s="20"/>
      <c r="E13" s="21"/>
      <c r="F13" s="20"/>
      <c r="G13" s="21"/>
      <c r="H13" s="20"/>
      <c r="I13" s="22" t="s">
        <v>26</v>
      </c>
      <c r="J13" s="20" t="s">
        <v>27</v>
      </c>
    </row>
    <row r="14" spans="1:14" x14ac:dyDescent="0.25">
      <c r="A14" s="23" t="s">
        <v>28</v>
      </c>
      <c r="B14" s="24">
        <v>41.56</v>
      </c>
      <c r="C14" s="25"/>
      <c r="D14" s="26"/>
      <c r="E14" s="27"/>
      <c r="F14" s="28"/>
      <c r="G14" s="27"/>
      <c r="H14" s="28"/>
      <c r="I14" s="29"/>
      <c r="J14" s="28"/>
    </row>
    <row r="15" spans="1:14" x14ac:dyDescent="0.25">
      <c r="A15" s="30" t="s">
        <v>29</v>
      </c>
      <c r="B15" s="20" t="s">
        <v>30</v>
      </c>
      <c r="C15" s="15" t="s">
        <v>23</v>
      </c>
      <c r="D15" s="14" t="s">
        <v>24</v>
      </c>
      <c r="E15" s="15" t="s">
        <v>31</v>
      </c>
      <c r="F15" s="14" t="s">
        <v>32</v>
      </c>
      <c r="G15" s="21">
        <v>40</v>
      </c>
      <c r="H15" s="20">
        <v>100</v>
      </c>
      <c r="I15" s="21" t="s">
        <v>33</v>
      </c>
      <c r="J15" s="20">
        <v>5</v>
      </c>
    </row>
    <row r="16" spans="1:14" x14ac:dyDescent="0.25">
      <c r="A16" s="31"/>
      <c r="B16" s="32"/>
      <c r="C16" s="33"/>
      <c r="D16" s="32"/>
      <c r="E16" s="33"/>
      <c r="F16" s="32"/>
      <c r="G16" s="21">
        <v>90</v>
      </c>
      <c r="H16" s="20">
        <v>230</v>
      </c>
      <c r="I16" s="21" t="s">
        <v>25</v>
      </c>
      <c r="J16" s="20">
        <v>5</v>
      </c>
    </row>
    <row r="17" spans="1:14" x14ac:dyDescent="0.25">
      <c r="A17" s="23" t="s">
        <v>28</v>
      </c>
      <c r="B17" s="24">
        <v>41.78</v>
      </c>
      <c r="C17" s="25"/>
      <c r="D17" s="26"/>
      <c r="E17" s="27"/>
      <c r="F17" s="28"/>
      <c r="G17" s="27"/>
      <c r="H17" s="28"/>
      <c r="I17" s="29"/>
      <c r="J17" s="28"/>
      <c r="N17" s="34"/>
    </row>
    <row r="18" spans="1:14" x14ac:dyDescent="0.25">
      <c r="A18" s="17" t="s">
        <v>34</v>
      </c>
      <c r="B18" s="35" t="s">
        <v>35</v>
      </c>
      <c r="C18" s="15" t="s">
        <v>31</v>
      </c>
      <c r="D18" s="14" t="s">
        <v>32</v>
      </c>
      <c r="E18" s="15" t="s">
        <v>36</v>
      </c>
      <c r="F18" s="14" t="s">
        <v>37</v>
      </c>
      <c r="G18" s="17"/>
      <c r="H18" s="33"/>
      <c r="I18" s="35" t="s">
        <v>26</v>
      </c>
      <c r="J18" s="14" t="s">
        <v>27</v>
      </c>
      <c r="M18" s="3" t="s">
        <v>7</v>
      </c>
    </row>
    <row r="19" spans="1:14" x14ac:dyDescent="0.25">
      <c r="A19" s="36" t="s">
        <v>38</v>
      </c>
      <c r="B19" s="37">
        <v>41.85</v>
      </c>
      <c r="C19" s="38"/>
      <c r="D19" s="39"/>
      <c r="E19" s="40"/>
      <c r="F19" s="39"/>
      <c r="G19" s="40"/>
      <c r="H19" s="39"/>
      <c r="I19" s="40"/>
      <c r="J19" s="40"/>
      <c r="M19" s="3" t="s">
        <v>7</v>
      </c>
    </row>
    <row r="20" spans="1:14" x14ac:dyDescent="0.25">
      <c r="A20" s="41" t="s">
        <v>39</v>
      </c>
      <c r="B20" s="42">
        <v>41.97</v>
      </c>
      <c r="C20" s="43"/>
      <c r="D20" s="44"/>
      <c r="E20" s="45"/>
      <c r="F20" s="44"/>
      <c r="G20" s="45"/>
      <c r="H20" s="44"/>
      <c r="I20" s="45"/>
      <c r="J20" s="45"/>
      <c r="N20" s="3" t="s">
        <v>7</v>
      </c>
    </row>
    <row r="21" spans="1:14" ht="15.75" thickBot="1" x14ac:dyDescent="0.3">
      <c r="A21" s="13" t="s">
        <v>40</v>
      </c>
      <c r="B21" s="35" t="s">
        <v>41</v>
      </c>
      <c r="C21" s="15" t="s">
        <v>36</v>
      </c>
      <c r="D21" s="14" t="s">
        <v>37</v>
      </c>
      <c r="E21" s="15" t="s">
        <v>36</v>
      </c>
      <c r="F21" s="14" t="s">
        <v>42</v>
      </c>
      <c r="G21" s="46">
        <v>20</v>
      </c>
      <c r="H21" s="47">
        <v>40</v>
      </c>
      <c r="I21" s="46" t="s">
        <v>33</v>
      </c>
      <c r="J21" s="47">
        <v>2</v>
      </c>
      <c r="L21" s="3" t="s">
        <v>7</v>
      </c>
    </row>
    <row r="22" spans="1:14" ht="15.75" thickBot="1" x14ac:dyDescent="0.3">
      <c r="A22" s="48" t="s">
        <v>43</v>
      </c>
      <c r="B22" s="49"/>
      <c r="C22" s="50"/>
      <c r="D22" s="49"/>
      <c r="E22" s="50"/>
      <c r="F22" s="49"/>
      <c r="G22" s="50"/>
      <c r="H22" s="51">
        <v>410</v>
      </c>
      <c r="I22" s="52"/>
      <c r="J22" s="53">
        <v>13</v>
      </c>
      <c r="L22" s="3" t="s">
        <v>7</v>
      </c>
      <c r="M22" s="3" t="s">
        <v>7</v>
      </c>
    </row>
    <row r="23" spans="1:14" x14ac:dyDescent="0.25">
      <c r="M23" s="3" t="s">
        <v>7</v>
      </c>
    </row>
    <row r="24" spans="1:14" x14ac:dyDescent="0.25">
      <c r="A24" s="3" t="s">
        <v>44</v>
      </c>
      <c r="M24" s="3" t="s">
        <v>7</v>
      </c>
    </row>
    <row r="25" spans="1:14" x14ac:dyDescent="0.25">
      <c r="A25" s="3" t="s">
        <v>45</v>
      </c>
      <c r="L25" s="3" t="s">
        <v>7</v>
      </c>
      <c r="M25" s="3" t="s">
        <v>7</v>
      </c>
      <c r="N25" s="3" t="s">
        <v>7</v>
      </c>
    </row>
    <row r="26" spans="1:14" x14ac:dyDescent="0.25">
      <c r="M26" s="3" t="s">
        <v>7</v>
      </c>
    </row>
    <row r="27" spans="1:14" x14ac:dyDescent="0.25">
      <c r="M27" s="3" t="s">
        <v>7</v>
      </c>
      <c r="N27" s="3" t="s">
        <v>7</v>
      </c>
    </row>
    <row r="28" spans="1:14" x14ac:dyDescent="0.25">
      <c r="K28" s="3" t="s">
        <v>7</v>
      </c>
      <c r="N28" s="3" t="s">
        <v>7</v>
      </c>
    </row>
    <row r="29" spans="1:14" x14ac:dyDescent="0.25">
      <c r="L29" s="3" t="s">
        <v>7</v>
      </c>
      <c r="M29" s="3" t="s">
        <v>7</v>
      </c>
      <c r="N29" s="3" t="s">
        <v>7</v>
      </c>
    </row>
    <row r="30" spans="1:14" x14ac:dyDescent="0.25">
      <c r="H30" s="3" t="s">
        <v>7</v>
      </c>
      <c r="M30" s="3" t="s">
        <v>7</v>
      </c>
      <c r="N30" s="3" t="s">
        <v>7</v>
      </c>
    </row>
    <row r="31" spans="1:14" x14ac:dyDescent="0.25">
      <c r="M31" s="3" t="s">
        <v>7</v>
      </c>
      <c r="N31" s="3" t="s">
        <v>7</v>
      </c>
    </row>
    <row r="33" spans="8:16" x14ac:dyDescent="0.25">
      <c r="L33" s="3" t="s">
        <v>7</v>
      </c>
      <c r="M33" s="3" t="s">
        <v>7</v>
      </c>
    </row>
    <row r="35" spans="8:16" x14ac:dyDescent="0.25">
      <c r="L35" s="3" t="s">
        <v>7</v>
      </c>
      <c r="M35" s="3" t="s">
        <v>7</v>
      </c>
    </row>
    <row r="37" spans="8:16" x14ac:dyDescent="0.25">
      <c r="L37" s="3" t="s">
        <v>7</v>
      </c>
    </row>
    <row r="39" spans="8:16" x14ac:dyDescent="0.25">
      <c r="M39" s="3" t="s">
        <v>7</v>
      </c>
      <c r="N39" s="3" t="s">
        <v>7</v>
      </c>
    </row>
    <row r="40" spans="8:16" x14ac:dyDescent="0.25">
      <c r="H40" s="3" t="s">
        <v>7</v>
      </c>
      <c r="N40" s="3" t="s">
        <v>7</v>
      </c>
    </row>
    <row r="41" spans="8:16" x14ac:dyDescent="0.25">
      <c r="L41" s="3" t="s">
        <v>7</v>
      </c>
      <c r="N41" s="3" t="s">
        <v>7</v>
      </c>
    </row>
    <row r="45" spans="8:16" x14ac:dyDescent="0.25">
      <c r="M45" s="3" t="s">
        <v>7</v>
      </c>
    </row>
    <row r="46" spans="8:16" x14ac:dyDescent="0.25">
      <c r="M46" s="3" t="s">
        <v>7</v>
      </c>
    </row>
    <row r="48" spans="8:16" x14ac:dyDescent="0.25">
      <c r="L48" s="3" t="s">
        <v>7</v>
      </c>
      <c r="P48" s="3" t="s">
        <v>46</v>
      </c>
    </row>
    <row r="49" spans="8:15" x14ac:dyDescent="0.25">
      <c r="L49" s="3" t="s">
        <v>7</v>
      </c>
      <c r="N49" s="3" t="s">
        <v>7</v>
      </c>
      <c r="O49" s="3" t="s">
        <v>7</v>
      </c>
    </row>
    <row r="51" spans="8:15" x14ac:dyDescent="0.25">
      <c r="M51" s="3" t="s">
        <v>7</v>
      </c>
    </row>
    <row r="55" spans="8:15" x14ac:dyDescent="0.25">
      <c r="M55" s="3" t="s">
        <v>7</v>
      </c>
    </row>
    <row r="58" spans="8:15" x14ac:dyDescent="0.25">
      <c r="H58" s="3" t="s">
        <v>7</v>
      </c>
      <c r="O58" s="3" t="s">
        <v>7</v>
      </c>
    </row>
    <row r="59" spans="8:15" x14ac:dyDescent="0.25">
      <c r="M59" s="3" t="s">
        <v>7</v>
      </c>
    </row>
    <row r="60" spans="8:15" x14ac:dyDescent="0.25">
      <c r="L60" s="3" t="s">
        <v>7</v>
      </c>
      <c r="M60" s="3" t="s">
        <v>7</v>
      </c>
    </row>
    <row r="62" spans="8:15" x14ac:dyDescent="0.25">
      <c r="K62" s="3" t="s">
        <v>7</v>
      </c>
      <c r="M62" s="3" t="s">
        <v>7</v>
      </c>
    </row>
    <row r="63" spans="8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54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B11" sqref="B11"/>
    </sheetView>
  </sheetViews>
  <sheetFormatPr defaultRowHeight="15" x14ac:dyDescent="0.25"/>
  <cols>
    <col min="1" max="1" width="15.85546875" style="3" customWidth="1"/>
    <col min="2" max="2" width="13.7109375" style="3" bestFit="1" customWidth="1"/>
    <col min="3" max="3" width="8" style="3" customWidth="1"/>
    <col min="4" max="4" width="9.28515625" style="3" customWidth="1"/>
    <col min="5" max="6" width="7.710937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15.85546875" style="3" customWidth="1"/>
    <col min="258" max="258" width="13.7109375" style="3" bestFit="1" customWidth="1"/>
    <col min="259" max="259" width="8" style="3" customWidth="1"/>
    <col min="260" max="260" width="9.28515625" style="3" customWidth="1"/>
    <col min="261" max="262" width="7.710937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15.85546875" style="3" customWidth="1"/>
    <col min="514" max="514" width="13.7109375" style="3" bestFit="1" customWidth="1"/>
    <col min="515" max="515" width="8" style="3" customWidth="1"/>
    <col min="516" max="516" width="9.28515625" style="3" customWidth="1"/>
    <col min="517" max="518" width="7.710937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15.85546875" style="3" customWidth="1"/>
    <col min="770" max="770" width="13.7109375" style="3" bestFit="1" customWidth="1"/>
    <col min="771" max="771" width="8" style="3" customWidth="1"/>
    <col min="772" max="772" width="9.28515625" style="3" customWidth="1"/>
    <col min="773" max="774" width="7.710937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15.85546875" style="3" customWidth="1"/>
    <col min="1026" max="1026" width="13.7109375" style="3" bestFit="1" customWidth="1"/>
    <col min="1027" max="1027" width="8" style="3" customWidth="1"/>
    <col min="1028" max="1028" width="9.28515625" style="3" customWidth="1"/>
    <col min="1029" max="1030" width="7.710937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15.85546875" style="3" customWidth="1"/>
    <col min="1282" max="1282" width="13.7109375" style="3" bestFit="1" customWidth="1"/>
    <col min="1283" max="1283" width="8" style="3" customWidth="1"/>
    <col min="1284" max="1284" width="9.28515625" style="3" customWidth="1"/>
    <col min="1285" max="1286" width="7.710937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15.85546875" style="3" customWidth="1"/>
    <col min="1538" max="1538" width="13.7109375" style="3" bestFit="1" customWidth="1"/>
    <col min="1539" max="1539" width="8" style="3" customWidth="1"/>
    <col min="1540" max="1540" width="9.28515625" style="3" customWidth="1"/>
    <col min="1541" max="1542" width="7.710937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15.85546875" style="3" customWidth="1"/>
    <col min="1794" max="1794" width="13.7109375" style="3" bestFit="1" customWidth="1"/>
    <col min="1795" max="1795" width="8" style="3" customWidth="1"/>
    <col min="1796" max="1796" width="9.28515625" style="3" customWidth="1"/>
    <col min="1797" max="1798" width="7.710937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15.85546875" style="3" customWidth="1"/>
    <col min="2050" max="2050" width="13.7109375" style="3" bestFit="1" customWidth="1"/>
    <col min="2051" max="2051" width="8" style="3" customWidth="1"/>
    <col min="2052" max="2052" width="9.28515625" style="3" customWidth="1"/>
    <col min="2053" max="2054" width="7.710937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15.85546875" style="3" customWidth="1"/>
    <col min="2306" max="2306" width="13.7109375" style="3" bestFit="1" customWidth="1"/>
    <col min="2307" max="2307" width="8" style="3" customWidth="1"/>
    <col min="2308" max="2308" width="9.28515625" style="3" customWidth="1"/>
    <col min="2309" max="2310" width="7.710937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15.85546875" style="3" customWidth="1"/>
    <col min="2562" max="2562" width="13.7109375" style="3" bestFit="1" customWidth="1"/>
    <col min="2563" max="2563" width="8" style="3" customWidth="1"/>
    <col min="2564" max="2564" width="9.28515625" style="3" customWidth="1"/>
    <col min="2565" max="2566" width="7.710937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15.85546875" style="3" customWidth="1"/>
    <col min="2818" max="2818" width="13.7109375" style="3" bestFit="1" customWidth="1"/>
    <col min="2819" max="2819" width="8" style="3" customWidth="1"/>
    <col min="2820" max="2820" width="9.28515625" style="3" customWidth="1"/>
    <col min="2821" max="2822" width="7.710937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15.85546875" style="3" customWidth="1"/>
    <col min="3074" max="3074" width="13.7109375" style="3" bestFit="1" customWidth="1"/>
    <col min="3075" max="3075" width="8" style="3" customWidth="1"/>
    <col min="3076" max="3076" width="9.28515625" style="3" customWidth="1"/>
    <col min="3077" max="3078" width="7.710937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15.85546875" style="3" customWidth="1"/>
    <col min="3330" max="3330" width="13.7109375" style="3" bestFit="1" customWidth="1"/>
    <col min="3331" max="3331" width="8" style="3" customWidth="1"/>
    <col min="3332" max="3332" width="9.28515625" style="3" customWidth="1"/>
    <col min="3333" max="3334" width="7.710937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15.85546875" style="3" customWidth="1"/>
    <col min="3586" max="3586" width="13.7109375" style="3" bestFit="1" customWidth="1"/>
    <col min="3587" max="3587" width="8" style="3" customWidth="1"/>
    <col min="3588" max="3588" width="9.28515625" style="3" customWidth="1"/>
    <col min="3589" max="3590" width="7.710937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15.85546875" style="3" customWidth="1"/>
    <col min="3842" max="3842" width="13.7109375" style="3" bestFit="1" customWidth="1"/>
    <col min="3843" max="3843" width="8" style="3" customWidth="1"/>
    <col min="3844" max="3844" width="9.28515625" style="3" customWidth="1"/>
    <col min="3845" max="3846" width="7.710937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15.85546875" style="3" customWidth="1"/>
    <col min="4098" max="4098" width="13.7109375" style="3" bestFit="1" customWidth="1"/>
    <col min="4099" max="4099" width="8" style="3" customWidth="1"/>
    <col min="4100" max="4100" width="9.28515625" style="3" customWidth="1"/>
    <col min="4101" max="4102" width="7.710937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15.85546875" style="3" customWidth="1"/>
    <col min="4354" max="4354" width="13.7109375" style="3" bestFit="1" customWidth="1"/>
    <col min="4355" max="4355" width="8" style="3" customWidth="1"/>
    <col min="4356" max="4356" width="9.28515625" style="3" customWidth="1"/>
    <col min="4357" max="4358" width="7.710937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15.85546875" style="3" customWidth="1"/>
    <col min="4610" max="4610" width="13.7109375" style="3" bestFit="1" customWidth="1"/>
    <col min="4611" max="4611" width="8" style="3" customWidth="1"/>
    <col min="4612" max="4612" width="9.28515625" style="3" customWidth="1"/>
    <col min="4613" max="4614" width="7.710937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15.85546875" style="3" customWidth="1"/>
    <col min="4866" max="4866" width="13.7109375" style="3" bestFit="1" customWidth="1"/>
    <col min="4867" max="4867" width="8" style="3" customWidth="1"/>
    <col min="4868" max="4868" width="9.28515625" style="3" customWidth="1"/>
    <col min="4869" max="4870" width="7.710937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15.85546875" style="3" customWidth="1"/>
    <col min="5122" max="5122" width="13.7109375" style="3" bestFit="1" customWidth="1"/>
    <col min="5123" max="5123" width="8" style="3" customWidth="1"/>
    <col min="5124" max="5124" width="9.28515625" style="3" customWidth="1"/>
    <col min="5125" max="5126" width="7.710937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15.85546875" style="3" customWidth="1"/>
    <col min="5378" max="5378" width="13.7109375" style="3" bestFit="1" customWidth="1"/>
    <col min="5379" max="5379" width="8" style="3" customWidth="1"/>
    <col min="5380" max="5380" width="9.28515625" style="3" customWidth="1"/>
    <col min="5381" max="5382" width="7.710937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15.85546875" style="3" customWidth="1"/>
    <col min="5634" max="5634" width="13.7109375" style="3" bestFit="1" customWidth="1"/>
    <col min="5635" max="5635" width="8" style="3" customWidth="1"/>
    <col min="5636" max="5636" width="9.28515625" style="3" customWidth="1"/>
    <col min="5637" max="5638" width="7.710937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15.85546875" style="3" customWidth="1"/>
    <col min="5890" max="5890" width="13.7109375" style="3" bestFit="1" customWidth="1"/>
    <col min="5891" max="5891" width="8" style="3" customWidth="1"/>
    <col min="5892" max="5892" width="9.28515625" style="3" customWidth="1"/>
    <col min="5893" max="5894" width="7.710937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15.85546875" style="3" customWidth="1"/>
    <col min="6146" max="6146" width="13.7109375" style="3" bestFit="1" customWidth="1"/>
    <col min="6147" max="6147" width="8" style="3" customWidth="1"/>
    <col min="6148" max="6148" width="9.28515625" style="3" customWidth="1"/>
    <col min="6149" max="6150" width="7.710937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15.85546875" style="3" customWidth="1"/>
    <col min="6402" max="6402" width="13.7109375" style="3" bestFit="1" customWidth="1"/>
    <col min="6403" max="6403" width="8" style="3" customWidth="1"/>
    <col min="6404" max="6404" width="9.28515625" style="3" customWidth="1"/>
    <col min="6405" max="6406" width="7.710937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15.85546875" style="3" customWidth="1"/>
    <col min="6658" max="6658" width="13.7109375" style="3" bestFit="1" customWidth="1"/>
    <col min="6659" max="6659" width="8" style="3" customWidth="1"/>
    <col min="6660" max="6660" width="9.28515625" style="3" customWidth="1"/>
    <col min="6661" max="6662" width="7.710937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15.85546875" style="3" customWidth="1"/>
    <col min="6914" max="6914" width="13.7109375" style="3" bestFit="1" customWidth="1"/>
    <col min="6915" max="6915" width="8" style="3" customWidth="1"/>
    <col min="6916" max="6916" width="9.28515625" style="3" customWidth="1"/>
    <col min="6917" max="6918" width="7.710937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15.85546875" style="3" customWidth="1"/>
    <col min="7170" max="7170" width="13.7109375" style="3" bestFit="1" customWidth="1"/>
    <col min="7171" max="7171" width="8" style="3" customWidth="1"/>
    <col min="7172" max="7172" width="9.28515625" style="3" customWidth="1"/>
    <col min="7173" max="7174" width="7.710937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15.85546875" style="3" customWidth="1"/>
    <col min="7426" max="7426" width="13.7109375" style="3" bestFit="1" customWidth="1"/>
    <col min="7427" max="7427" width="8" style="3" customWidth="1"/>
    <col min="7428" max="7428" width="9.28515625" style="3" customWidth="1"/>
    <col min="7429" max="7430" width="7.710937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15.85546875" style="3" customWidth="1"/>
    <col min="7682" max="7682" width="13.7109375" style="3" bestFit="1" customWidth="1"/>
    <col min="7683" max="7683" width="8" style="3" customWidth="1"/>
    <col min="7684" max="7684" width="9.28515625" style="3" customWidth="1"/>
    <col min="7685" max="7686" width="7.710937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15.85546875" style="3" customWidth="1"/>
    <col min="7938" max="7938" width="13.7109375" style="3" bestFit="1" customWidth="1"/>
    <col min="7939" max="7939" width="8" style="3" customWidth="1"/>
    <col min="7940" max="7940" width="9.28515625" style="3" customWidth="1"/>
    <col min="7941" max="7942" width="7.710937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15.85546875" style="3" customWidth="1"/>
    <col min="8194" max="8194" width="13.7109375" style="3" bestFit="1" customWidth="1"/>
    <col min="8195" max="8195" width="8" style="3" customWidth="1"/>
    <col min="8196" max="8196" width="9.28515625" style="3" customWidth="1"/>
    <col min="8197" max="8198" width="7.710937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15.85546875" style="3" customWidth="1"/>
    <col min="8450" max="8450" width="13.7109375" style="3" bestFit="1" customWidth="1"/>
    <col min="8451" max="8451" width="8" style="3" customWidth="1"/>
    <col min="8452" max="8452" width="9.28515625" style="3" customWidth="1"/>
    <col min="8453" max="8454" width="7.710937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15.85546875" style="3" customWidth="1"/>
    <col min="8706" max="8706" width="13.7109375" style="3" bestFit="1" customWidth="1"/>
    <col min="8707" max="8707" width="8" style="3" customWidth="1"/>
    <col min="8708" max="8708" width="9.28515625" style="3" customWidth="1"/>
    <col min="8709" max="8710" width="7.710937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15.85546875" style="3" customWidth="1"/>
    <col min="8962" max="8962" width="13.7109375" style="3" bestFit="1" customWidth="1"/>
    <col min="8963" max="8963" width="8" style="3" customWidth="1"/>
    <col min="8964" max="8964" width="9.28515625" style="3" customWidth="1"/>
    <col min="8965" max="8966" width="7.710937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15.85546875" style="3" customWidth="1"/>
    <col min="9218" max="9218" width="13.7109375" style="3" bestFit="1" customWidth="1"/>
    <col min="9219" max="9219" width="8" style="3" customWidth="1"/>
    <col min="9220" max="9220" width="9.28515625" style="3" customWidth="1"/>
    <col min="9221" max="9222" width="7.710937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15.85546875" style="3" customWidth="1"/>
    <col min="9474" max="9474" width="13.7109375" style="3" bestFit="1" customWidth="1"/>
    <col min="9475" max="9475" width="8" style="3" customWidth="1"/>
    <col min="9476" max="9476" width="9.28515625" style="3" customWidth="1"/>
    <col min="9477" max="9478" width="7.710937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15.85546875" style="3" customWidth="1"/>
    <col min="9730" max="9730" width="13.7109375" style="3" bestFit="1" customWidth="1"/>
    <col min="9731" max="9731" width="8" style="3" customWidth="1"/>
    <col min="9732" max="9732" width="9.28515625" style="3" customWidth="1"/>
    <col min="9733" max="9734" width="7.710937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15.85546875" style="3" customWidth="1"/>
    <col min="9986" max="9986" width="13.7109375" style="3" bestFit="1" customWidth="1"/>
    <col min="9987" max="9987" width="8" style="3" customWidth="1"/>
    <col min="9988" max="9988" width="9.28515625" style="3" customWidth="1"/>
    <col min="9989" max="9990" width="7.710937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15.85546875" style="3" customWidth="1"/>
    <col min="10242" max="10242" width="13.7109375" style="3" bestFit="1" customWidth="1"/>
    <col min="10243" max="10243" width="8" style="3" customWidth="1"/>
    <col min="10244" max="10244" width="9.28515625" style="3" customWidth="1"/>
    <col min="10245" max="10246" width="7.710937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15.85546875" style="3" customWidth="1"/>
    <col min="10498" max="10498" width="13.7109375" style="3" bestFit="1" customWidth="1"/>
    <col min="10499" max="10499" width="8" style="3" customWidth="1"/>
    <col min="10500" max="10500" width="9.28515625" style="3" customWidth="1"/>
    <col min="10501" max="10502" width="7.710937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15.85546875" style="3" customWidth="1"/>
    <col min="10754" max="10754" width="13.7109375" style="3" bestFit="1" customWidth="1"/>
    <col min="10755" max="10755" width="8" style="3" customWidth="1"/>
    <col min="10756" max="10756" width="9.28515625" style="3" customWidth="1"/>
    <col min="10757" max="10758" width="7.710937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15.85546875" style="3" customWidth="1"/>
    <col min="11010" max="11010" width="13.7109375" style="3" bestFit="1" customWidth="1"/>
    <col min="11011" max="11011" width="8" style="3" customWidth="1"/>
    <col min="11012" max="11012" width="9.28515625" style="3" customWidth="1"/>
    <col min="11013" max="11014" width="7.710937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15.85546875" style="3" customWidth="1"/>
    <col min="11266" max="11266" width="13.7109375" style="3" bestFit="1" customWidth="1"/>
    <col min="11267" max="11267" width="8" style="3" customWidth="1"/>
    <col min="11268" max="11268" width="9.28515625" style="3" customWidth="1"/>
    <col min="11269" max="11270" width="7.710937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15.85546875" style="3" customWidth="1"/>
    <col min="11522" max="11522" width="13.7109375" style="3" bestFit="1" customWidth="1"/>
    <col min="11523" max="11523" width="8" style="3" customWidth="1"/>
    <col min="11524" max="11524" width="9.28515625" style="3" customWidth="1"/>
    <col min="11525" max="11526" width="7.710937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15.85546875" style="3" customWidth="1"/>
    <col min="11778" max="11778" width="13.7109375" style="3" bestFit="1" customWidth="1"/>
    <col min="11779" max="11779" width="8" style="3" customWidth="1"/>
    <col min="11780" max="11780" width="9.28515625" style="3" customWidth="1"/>
    <col min="11781" max="11782" width="7.710937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15.85546875" style="3" customWidth="1"/>
    <col min="12034" max="12034" width="13.7109375" style="3" bestFit="1" customWidth="1"/>
    <col min="12035" max="12035" width="8" style="3" customWidth="1"/>
    <col min="12036" max="12036" width="9.28515625" style="3" customWidth="1"/>
    <col min="12037" max="12038" width="7.710937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15.85546875" style="3" customWidth="1"/>
    <col min="12290" max="12290" width="13.7109375" style="3" bestFit="1" customWidth="1"/>
    <col min="12291" max="12291" width="8" style="3" customWidth="1"/>
    <col min="12292" max="12292" width="9.28515625" style="3" customWidth="1"/>
    <col min="12293" max="12294" width="7.710937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15.85546875" style="3" customWidth="1"/>
    <col min="12546" max="12546" width="13.7109375" style="3" bestFit="1" customWidth="1"/>
    <col min="12547" max="12547" width="8" style="3" customWidth="1"/>
    <col min="12548" max="12548" width="9.28515625" style="3" customWidth="1"/>
    <col min="12549" max="12550" width="7.710937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15.85546875" style="3" customWidth="1"/>
    <col min="12802" max="12802" width="13.7109375" style="3" bestFit="1" customWidth="1"/>
    <col min="12803" max="12803" width="8" style="3" customWidth="1"/>
    <col min="12804" max="12804" width="9.28515625" style="3" customWidth="1"/>
    <col min="12805" max="12806" width="7.710937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15.85546875" style="3" customWidth="1"/>
    <col min="13058" max="13058" width="13.7109375" style="3" bestFit="1" customWidth="1"/>
    <col min="13059" max="13059" width="8" style="3" customWidth="1"/>
    <col min="13060" max="13060" width="9.28515625" style="3" customWidth="1"/>
    <col min="13061" max="13062" width="7.710937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15.85546875" style="3" customWidth="1"/>
    <col min="13314" max="13314" width="13.7109375" style="3" bestFit="1" customWidth="1"/>
    <col min="13315" max="13315" width="8" style="3" customWidth="1"/>
    <col min="13316" max="13316" width="9.28515625" style="3" customWidth="1"/>
    <col min="13317" max="13318" width="7.710937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15.85546875" style="3" customWidth="1"/>
    <col min="13570" max="13570" width="13.7109375" style="3" bestFit="1" customWidth="1"/>
    <col min="13571" max="13571" width="8" style="3" customWidth="1"/>
    <col min="13572" max="13572" width="9.28515625" style="3" customWidth="1"/>
    <col min="13573" max="13574" width="7.710937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15.85546875" style="3" customWidth="1"/>
    <col min="13826" max="13826" width="13.7109375" style="3" bestFit="1" customWidth="1"/>
    <col min="13827" max="13827" width="8" style="3" customWidth="1"/>
    <col min="13828" max="13828" width="9.28515625" style="3" customWidth="1"/>
    <col min="13829" max="13830" width="7.710937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15.85546875" style="3" customWidth="1"/>
    <col min="14082" max="14082" width="13.7109375" style="3" bestFit="1" customWidth="1"/>
    <col min="14083" max="14083" width="8" style="3" customWidth="1"/>
    <col min="14084" max="14084" width="9.28515625" style="3" customWidth="1"/>
    <col min="14085" max="14086" width="7.710937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15.85546875" style="3" customWidth="1"/>
    <col min="14338" max="14338" width="13.7109375" style="3" bestFit="1" customWidth="1"/>
    <col min="14339" max="14339" width="8" style="3" customWidth="1"/>
    <col min="14340" max="14340" width="9.28515625" style="3" customWidth="1"/>
    <col min="14341" max="14342" width="7.710937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15.85546875" style="3" customWidth="1"/>
    <col min="14594" max="14594" width="13.7109375" style="3" bestFit="1" customWidth="1"/>
    <col min="14595" max="14595" width="8" style="3" customWidth="1"/>
    <col min="14596" max="14596" width="9.28515625" style="3" customWidth="1"/>
    <col min="14597" max="14598" width="7.710937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15.85546875" style="3" customWidth="1"/>
    <col min="14850" max="14850" width="13.7109375" style="3" bestFit="1" customWidth="1"/>
    <col min="14851" max="14851" width="8" style="3" customWidth="1"/>
    <col min="14852" max="14852" width="9.28515625" style="3" customWidth="1"/>
    <col min="14853" max="14854" width="7.710937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15.85546875" style="3" customWidth="1"/>
    <col min="15106" max="15106" width="13.7109375" style="3" bestFit="1" customWidth="1"/>
    <col min="15107" max="15107" width="8" style="3" customWidth="1"/>
    <col min="15108" max="15108" width="9.28515625" style="3" customWidth="1"/>
    <col min="15109" max="15110" width="7.710937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15.85546875" style="3" customWidth="1"/>
    <col min="15362" max="15362" width="13.7109375" style="3" bestFit="1" customWidth="1"/>
    <col min="15363" max="15363" width="8" style="3" customWidth="1"/>
    <col min="15364" max="15364" width="9.28515625" style="3" customWidth="1"/>
    <col min="15365" max="15366" width="7.710937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15.85546875" style="3" customWidth="1"/>
    <col min="15618" max="15618" width="13.7109375" style="3" bestFit="1" customWidth="1"/>
    <col min="15619" max="15619" width="8" style="3" customWidth="1"/>
    <col min="15620" max="15620" width="9.28515625" style="3" customWidth="1"/>
    <col min="15621" max="15622" width="7.710937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15.85546875" style="3" customWidth="1"/>
    <col min="15874" max="15874" width="13.7109375" style="3" bestFit="1" customWidth="1"/>
    <col min="15875" max="15875" width="8" style="3" customWidth="1"/>
    <col min="15876" max="15876" width="9.28515625" style="3" customWidth="1"/>
    <col min="15877" max="15878" width="7.710937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15.85546875" style="3" customWidth="1"/>
    <col min="16130" max="16130" width="13.7109375" style="3" bestFit="1" customWidth="1"/>
    <col min="16131" max="16131" width="8" style="3" customWidth="1"/>
    <col min="16132" max="16132" width="9.28515625" style="3" customWidth="1"/>
    <col min="16133" max="16134" width="7.710937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47</v>
      </c>
      <c r="B1" s="2"/>
      <c r="C1" s="2"/>
      <c r="D1" s="2"/>
      <c r="E1" s="2"/>
      <c r="F1" s="2"/>
      <c r="G1" s="2"/>
      <c r="H1" s="55"/>
      <c r="I1" s="55"/>
      <c r="J1" s="55"/>
      <c r="K1" s="55"/>
      <c r="L1" s="55"/>
      <c r="M1" s="55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.75" customHeight="1" x14ac:dyDescent="0.25">
      <c r="A3" s="56" t="s">
        <v>48</v>
      </c>
      <c r="B3" s="57" t="s">
        <v>49</v>
      </c>
      <c r="C3" s="58" t="s">
        <v>9</v>
      </c>
      <c r="D3" s="59" t="s">
        <v>14</v>
      </c>
      <c r="E3" s="60" t="s">
        <v>12</v>
      </c>
      <c r="F3" s="59" t="s">
        <v>13</v>
      </c>
      <c r="G3" s="61" t="s">
        <v>50</v>
      </c>
      <c r="H3" s="62"/>
      <c r="I3" s="62"/>
      <c r="J3" s="61" t="s">
        <v>51</v>
      </c>
      <c r="K3" s="62"/>
      <c r="L3" s="63"/>
      <c r="M3" s="64" t="s">
        <v>52</v>
      </c>
    </row>
    <row r="4" spans="1:13" x14ac:dyDescent="0.25">
      <c r="A4" s="56"/>
      <c r="B4" s="57"/>
      <c r="C4" s="65"/>
      <c r="D4" s="59"/>
      <c r="E4" s="60"/>
      <c r="F4" s="59"/>
      <c r="G4" s="66" t="s">
        <v>53</v>
      </c>
      <c r="H4" s="67" t="s">
        <v>54</v>
      </c>
      <c r="I4" s="66" t="s">
        <v>55</v>
      </c>
      <c r="J4" s="67" t="s">
        <v>53</v>
      </c>
      <c r="K4" s="66" t="s">
        <v>54</v>
      </c>
      <c r="L4" s="67" t="s">
        <v>55</v>
      </c>
      <c r="M4" s="68"/>
    </row>
    <row r="5" spans="1:13" x14ac:dyDescent="0.25">
      <c r="A5" s="69" t="s">
        <v>56</v>
      </c>
      <c r="B5" s="14" t="s">
        <v>57</v>
      </c>
      <c r="C5" s="70">
        <v>41.74</v>
      </c>
      <c r="D5" s="71" t="s">
        <v>58</v>
      </c>
      <c r="E5" s="70">
        <v>60</v>
      </c>
      <c r="F5" s="70">
        <v>164</v>
      </c>
      <c r="G5" s="70">
        <v>0</v>
      </c>
      <c r="H5" s="70">
        <v>0</v>
      </c>
      <c r="I5" s="70">
        <v>0</v>
      </c>
      <c r="J5" s="70">
        <v>0</v>
      </c>
      <c r="K5" s="70">
        <v>0</v>
      </c>
      <c r="L5" s="70">
        <v>0</v>
      </c>
      <c r="M5" s="72" t="s">
        <v>59</v>
      </c>
    </row>
    <row r="6" spans="1:13" x14ac:dyDescent="0.25">
      <c r="A6" s="73"/>
      <c r="B6" s="74" t="s">
        <v>60</v>
      </c>
      <c r="C6" s="75"/>
      <c r="D6" s="76" t="s">
        <v>61</v>
      </c>
      <c r="E6" s="75"/>
      <c r="F6" s="77"/>
      <c r="G6" s="75"/>
      <c r="H6" s="75"/>
      <c r="I6" s="75"/>
      <c r="J6" s="75"/>
      <c r="K6" s="75"/>
      <c r="L6" s="75"/>
      <c r="M6" s="75"/>
    </row>
    <row r="7" spans="1:1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5">
      <c r="A8" s="2" t="s">
        <v>62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28" spans="9:9" x14ac:dyDescent="0.25">
      <c r="I28" s="3" t="s">
        <v>7</v>
      </c>
    </row>
    <row r="35" spans="20:20" x14ac:dyDescent="0.25">
      <c r="T35" s="3" t="s">
        <v>7</v>
      </c>
    </row>
  </sheetData>
  <mergeCells count="20">
    <mergeCell ref="J5:J6"/>
    <mergeCell ref="K5:K6"/>
    <mergeCell ref="L5:L6"/>
    <mergeCell ref="M5:M6"/>
    <mergeCell ref="G3:I3"/>
    <mergeCell ref="J3:L3"/>
    <mergeCell ref="M3:M4"/>
    <mergeCell ref="A5:A6"/>
    <mergeCell ref="C5:C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workbookViewId="0">
      <selection sqref="A1:XFD1048576"/>
    </sheetView>
  </sheetViews>
  <sheetFormatPr defaultRowHeight="15" x14ac:dyDescent="0.25"/>
  <cols>
    <col min="1" max="1" width="38.7109375" style="3" customWidth="1"/>
    <col min="2" max="2" width="12" style="3" customWidth="1"/>
    <col min="3" max="6" width="10.5703125" style="3" customWidth="1"/>
    <col min="7" max="8" width="7.7109375" style="3" customWidth="1"/>
    <col min="9" max="9" width="9.28515625" style="3" customWidth="1"/>
    <col min="10" max="10" width="13.5703125" style="3" customWidth="1"/>
    <col min="11" max="256" width="9.140625" style="3"/>
    <col min="257" max="257" width="38.7109375" style="3" customWidth="1"/>
    <col min="258" max="258" width="12" style="3" customWidth="1"/>
    <col min="259" max="262" width="10.5703125" style="3" customWidth="1"/>
    <col min="263" max="264" width="7.7109375" style="3" customWidth="1"/>
    <col min="265" max="265" width="9.28515625" style="3" customWidth="1"/>
    <col min="266" max="266" width="13.5703125" style="3" customWidth="1"/>
    <col min="267" max="512" width="9.140625" style="3"/>
    <col min="513" max="513" width="38.7109375" style="3" customWidth="1"/>
    <col min="514" max="514" width="12" style="3" customWidth="1"/>
    <col min="515" max="518" width="10.5703125" style="3" customWidth="1"/>
    <col min="519" max="520" width="7.7109375" style="3" customWidth="1"/>
    <col min="521" max="521" width="9.28515625" style="3" customWidth="1"/>
    <col min="522" max="522" width="13.5703125" style="3" customWidth="1"/>
    <col min="523" max="768" width="9.140625" style="3"/>
    <col min="769" max="769" width="38.7109375" style="3" customWidth="1"/>
    <col min="770" max="770" width="12" style="3" customWidth="1"/>
    <col min="771" max="774" width="10.5703125" style="3" customWidth="1"/>
    <col min="775" max="776" width="7.7109375" style="3" customWidth="1"/>
    <col min="777" max="777" width="9.28515625" style="3" customWidth="1"/>
    <col min="778" max="778" width="13.5703125" style="3" customWidth="1"/>
    <col min="779" max="1024" width="9.140625" style="3"/>
    <col min="1025" max="1025" width="38.7109375" style="3" customWidth="1"/>
    <col min="1026" max="1026" width="12" style="3" customWidth="1"/>
    <col min="1027" max="1030" width="10.5703125" style="3" customWidth="1"/>
    <col min="1031" max="1032" width="7.7109375" style="3" customWidth="1"/>
    <col min="1033" max="1033" width="9.28515625" style="3" customWidth="1"/>
    <col min="1034" max="1034" width="13.5703125" style="3" customWidth="1"/>
    <col min="1035" max="1280" width="9.140625" style="3"/>
    <col min="1281" max="1281" width="38.7109375" style="3" customWidth="1"/>
    <col min="1282" max="1282" width="12" style="3" customWidth="1"/>
    <col min="1283" max="1286" width="10.5703125" style="3" customWidth="1"/>
    <col min="1287" max="1288" width="7.7109375" style="3" customWidth="1"/>
    <col min="1289" max="1289" width="9.28515625" style="3" customWidth="1"/>
    <col min="1290" max="1290" width="13.5703125" style="3" customWidth="1"/>
    <col min="1291" max="1536" width="9.140625" style="3"/>
    <col min="1537" max="1537" width="38.7109375" style="3" customWidth="1"/>
    <col min="1538" max="1538" width="12" style="3" customWidth="1"/>
    <col min="1539" max="1542" width="10.5703125" style="3" customWidth="1"/>
    <col min="1543" max="1544" width="7.7109375" style="3" customWidth="1"/>
    <col min="1545" max="1545" width="9.28515625" style="3" customWidth="1"/>
    <col min="1546" max="1546" width="13.5703125" style="3" customWidth="1"/>
    <col min="1547" max="1792" width="9.140625" style="3"/>
    <col min="1793" max="1793" width="38.7109375" style="3" customWidth="1"/>
    <col min="1794" max="1794" width="12" style="3" customWidth="1"/>
    <col min="1795" max="1798" width="10.5703125" style="3" customWidth="1"/>
    <col min="1799" max="1800" width="7.7109375" style="3" customWidth="1"/>
    <col min="1801" max="1801" width="9.28515625" style="3" customWidth="1"/>
    <col min="1802" max="1802" width="13.5703125" style="3" customWidth="1"/>
    <col min="1803" max="2048" width="9.140625" style="3"/>
    <col min="2049" max="2049" width="38.7109375" style="3" customWidth="1"/>
    <col min="2050" max="2050" width="12" style="3" customWidth="1"/>
    <col min="2051" max="2054" width="10.5703125" style="3" customWidth="1"/>
    <col min="2055" max="2056" width="7.7109375" style="3" customWidth="1"/>
    <col min="2057" max="2057" width="9.28515625" style="3" customWidth="1"/>
    <col min="2058" max="2058" width="13.5703125" style="3" customWidth="1"/>
    <col min="2059" max="2304" width="9.140625" style="3"/>
    <col min="2305" max="2305" width="38.7109375" style="3" customWidth="1"/>
    <col min="2306" max="2306" width="12" style="3" customWidth="1"/>
    <col min="2307" max="2310" width="10.5703125" style="3" customWidth="1"/>
    <col min="2311" max="2312" width="7.7109375" style="3" customWidth="1"/>
    <col min="2313" max="2313" width="9.28515625" style="3" customWidth="1"/>
    <col min="2314" max="2314" width="13.5703125" style="3" customWidth="1"/>
    <col min="2315" max="2560" width="9.140625" style="3"/>
    <col min="2561" max="2561" width="38.7109375" style="3" customWidth="1"/>
    <col min="2562" max="2562" width="12" style="3" customWidth="1"/>
    <col min="2563" max="2566" width="10.5703125" style="3" customWidth="1"/>
    <col min="2567" max="2568" width="7.7109375" style="3" customWidth="1"/>
    <col min="2569" max="2569" width="9.28515625" style="3" customWidth="1"/>
    <col min="2570" max="2570" width="13.5703125" style="3" customWidth="1"/>
    <col min="2571" max="2816" width="9.140625" style="3"/>
    <col min="2817" max="2817" width="38.7109375" style="3" customWidth="1"/>
    <col min="2818" max="2818" width="12" style="3" customWidth="1"/>
    <col min="2819" max="2822" width="10.5703125" style="3" customWidth="1"/>
    <col min="2823" max="2824" width="7.7109375" style="3" customWidth="1"/>
    <col min="2825" max="2825" width="9.28515625" style="3" customWidth="1"/>
    <col min="2826" max="2826" width="13.5703125" style="3" customWidth="1"/>
    <col min="2827" max="3072" width="9.140625" style="3"/>
    <col min="3073" max="3073" width="38.7109375" style="3" customWidth="1"/>
    <col min="3074" max="3074" width="12" style="3" customWidth="1"/>
    <col min="3075" max="3078" width="10.5703125" style="3" customWidth="1"/>
    <col min="3079" max="3080" width="7.7109375" style="3" customWidth="1"/>
    <col min="3081" max="3081" width="9.28515625" style="3" customWidth="1"/>
    <col min="3082" max="3082" width="13.5703125" style="3" customWidth="1"/>
    <col min="3083" max="3328" width="9.140625" style="3"/>
    <col min="3329" max="3329" width="38.7109375" style="3" customWidth="1"/>
    <col min="3330" max="3330" width="12" style="3" customWidth="1"/>
    <col min="3331" max="3334" width="10.5703125" style="3" customWidth="1"/>
    <col min="3335" max="3336" width="7.7109375" style="3" customWidth="1"/>
    <col min="3337" max="3337" width="9.28515625" style="3" customWidth="1"/>
    <col min="3338" max="3338" width="13.5703125" style="3" customWidth="1"/>
    <col min="3339" max="3584" width="9.140625" style="3"/>
    <col min="3585" max="3585" width="38.7109375" style="3" customWidth="1"/>
    <col min="3586" max="3586" width="12" style="3" customWidth="1"/>
    <col min="3587" max="3590" width="10.5703125" style="3" customWidth="1"/>
    <col min="3591" max="3592" width="7.7109375" style="3" customWidth="1"/>
    <col min="3593" max="3593" width="9.28515625" style="3" customWidth="1"/>
    <col min="3594" max="3594" width="13.5703125" style="3" customWidth="1"/>
    <col min="3595" max="3840" width="9.140625" style="3"/>
    <col min="3841" max="3841" width="38.7109375" style="3" customWidth="1"/>
    <col min="3842" max="3842" width="12" style="3" customWidth="1"/>
    <col min="3843" max="3846" width="10.5703125" style="3" customWidth="1"/>
    <col min="3847" max="3848" width="7.7109375" style="3" customWidth="1"/>
    <col min="3849" max="3849" width="9.28515625" style="3" customWidth="1"/>
    <col min="3850" max="3850" width="13.5703125" style="3" customWidth="1"/>
    <col min="3851" max="4096" width="9.140625" style="3"/>
    <col min="4097" max="4097" width="38.7109375" style="3" customWidth="1"/>
    <col min="4098" max="4098" width="12" style="3" customWidth="1"/>
    <col min="4099" max="4102" width="10.5703125" style="3" customWidth="1"/>
    <col min="4103" max="4104" width="7.7109375" style="3" customWidth="1"/>
    <col min="4105" max="4105" width="9.28515625" style="3" customWidth="1"/>
    <col min="4106" max="4106" width="13.5703125" style="3" customWidth="1"/>
    <col min="4107" max="4352" width="9.140625" style="3"/>
    <col min="4353" max="4353" width="38.7109375" style="3" customWidth="1"/>
    <col min="4354" max="4354" width="12" style="3" customWidth="1"/>
    <col min="4355" max="4358" width="10.5703125" style="3" customWidth="1"/>
    <col min="4359" max="4360" width="7.7109375" style="3" customWidth="1"/>
    <col min="4361" max="4361" width="9.28515625" style="3" customWidth="1"/>
    <col min="4362" max="4362" width="13.5703125" style="3" customWidth="1"/>
    <col min="4363" max="4608" width="9.140625" style="3"/>
    <col min="4609" max="4609" width="38.7109375" style="3" customWidth="1"/>
    <col min="4610" max="4610" width="12" style="3" customWidth="1"/>
    <col min="4611" max="4614" width="10.5703125" style="3" customWidth="1"/>
    <col min="4615" max="4616" width="7.7109375" style="3" customWidth="1"/>
    <col min="4617" max="4617" width="9.28515625" style="3" customWidth="1"/>
    <col min="4618" max="4618" width="13.5703125" style="3" customWidth="1"/>
    <col min="4619" max="4864" width="9.140625" style="3"/>
    <col min="4865" max="4865" width="38.7109375" style="3" customWidth="1"/>
    <col min="4866" max="4866" width="12" style="3" customWidth="1"/>
    <col min="4867" max="4870" width="10.5703125" style="3" customWidth="1"/>
    <col min="4871" max="4872" width="7.7109375" style="3" customWidth="1"/>
    <col min="4873" max="4873" width="9.28515625" style="3" customWidth="1"/>
    <col min="4874" max="4874" width="13.5703125" style="3" customWidth="1"/>
    <col min="4875" max="5120" width="9.140625" style="3"/>
    <col min="5121" max="5121" width="38.7109375" style="3" customWidth="1"/>
    <col min="5122" max="5122" width="12" style="3" customWidth="1"/>
    <col min="5123" max="5126" width="10.5703125" style="3" customWidth="1"/>
    <col min="5127" max="5128" width="7.7109375" style="3" customWidth="1"/>
    <col min="5129" max="5129" width="9.28515625" style="3" customWidth="1"/>
    <col min="5130" max="5130" width="13.5703125" style="3" customWidth="1"/>
    <col min="5131" max="5376" width="9.140625" style="3"/>
    <col min="5377" max="5377" width="38.7109375" style="3" customWidth="1"/>
    <col min="5378" max="5378" width="12" style="3" customWidth="1"/>
    <col min="5379" max="5382" width="10.5703125" style="3" customWidth="1"/>
    <col min="5383" max="5384" width="7.7109375" style="3" customWidth="1"/>
    <col min="5385" max="5385" width="9.28515625" style="3" customWidth="1"/>
    <col min="5386" max="5386" width="13.5703125" style="3" customWidth="1"/>
    <col min="5387" max="5632" width="9.140625" style="3"/>
    <col min="5633" max="5633" width="38.7109375" style="3" customWidth="1"/>
    <col min="5634" max="5634" width="12" style="3" customWidth="1"/>
    <col min="5635" max="5638" width="10.5703125" style="3" customWidth="1"/>
    <col min="5639" max="5640" width="7.7109375" style="3" customWidth="1"/>
    <col min="5641" max="5641" width="9.28515625" style="3" customWidth="1"/>
    <col min="5642" max="5642" width="13.5703125" style="3" customWidth="1"/>
    <col min="5643" max="5888" width="9.140625" style="3"/>
    <col min="5889" max="5889" width="38.7109375" style="3" customWidth="1"/>
    <col min="5890" max="5890" width="12" style="3" customWidth="1"/>
    <col min="5891" max="5894" width="10.5703125" style="3" customWidth="1"/>
    <col min="5895" max="5896" width="7.7109375" style="3" customWidth="1"/>
    <col min="5897" max="5897" width="9.28515625" style="3" customWidth="1"/>
    <col min="5898" max="5898" width="13.5703125" style="3" customWidth="1"/>
    <col min="5899" max="6144" width="9.140625" style="3"/>
    <col min="6145" max="6145" width="38.7109375" style="3" customWidth="1"/>
    <col min="6146" max="6146" width="12" style="3" customWidth="1"/>
    <col min="6147" max="6150" width="10.5703125" style="3" customWidth="1"/>
    <col min="6151" max="6152" width="7.7109375" style="3" customWidth="1"/>
    <col min="6153" max="6153" width="9.28515625" style="3" customWidth="1"/>
    <col min="6154" max="6154" width="13.5703125" style="3" customWidth="1"/>
    <col min="6155" max="6400" width="9.140625" style="3"/>
    <col min="6401" max="6401" width="38.7109375" style="3" customWidth="1"/>
    <col min="6402" max="6402" width="12" style="3" customWidth="1"/>
    <col min="6403" max="6406" width="10.5703125" style="3" customWidth="1"/>
    <col min="6407" max="6408" width="7.7109375" style="3" customWidth="1"/>
    <col min="6409" max="6409" width="9.28515625" style="3" customWidth="1"/>
    <col min="6410" max="6410" width="13.5703125" style="3" customWidth="1"/>
    <col min="6411" max="6656" width="9.140625" style="3"/>
    <col min="6657" max="6657" width="38.7109375" style="3" customWidth="1"/>
    <col min="6658" max="6658" width="12" style="3" customWidth="1"/>
    <col min="6659" max="6662" width="10.5703125" style="3" customWidth="1"/>
    <col min="6663" max="6664" width="7.7109375" style="3" customWidth="1"/>
    <col min="6665" max="6665" width="9.28515625" style="3" customWidth="1"/>
    <col min="6666" max="6666" width="13.5703125" style="3" customWidth="1"/>
    <col min="6667" max="6912" width="9.140625" style="3"/>
    <col min="6913" max="6913" width="38.7109375" style="3" customWidth="1"/>
    <col min="6914" max="6914" width="12" style="3" customWidth="1"/>
    <col min="6915" max="6918" width="10.5703125" style="3" customWidth="1"/>
    <col min="6919" max="6920" width="7.7109375" style="3" customWidth="1"/>
    <col min="6921" max="6921" width="9.28515625" style="3" customWidth="1"/>
    <col min="6922" max="6922" width="13.5703125" style="3" customWidth="1"/>
    <col min="6923" max="7168" width="9.140625" style="3"/>
    <col min="7169" max="7169" width="38.7109375" style="3" customWidth="1"/>
    <col min="7170" max="7170" width="12" style="3" customWidth="1"/>
    <col min="7171" max="7174" width="10.5703125" style="3" customWidth="1"/>
    <col min="7175" max="7176" width="7.7109375" style="3" customWidth="1"/>
    <col min="7177" max="7177" width="9.28515625" style="3" customWidth="1"/>
    <col min="7178" max="7178" width="13.5703125" style="3" customWidth="1"/>
    <col min="7179" max="7424" width="9.140625" style="3"/>
    <col min="7425" max="7425" width="38.7109375" style="3" customWidth="1"/>
    <col min="7426" max="7426" width="12" style="3" customWidth="1"/>
    <col min="7427" max="7430" width="10.5703125" style="3" customWidth="1"/>
    <col min="7431" max="7432" width="7.7109375" style="3" customWidth="1"/>
    <col min="7433" max="7433" width="9.28515625" style="3" customWidth="1"/>
    <col min="7434" max="7434" width="13.5703125" style="3" customWidth="1"/>
    <col min="7435" max="7680" width="9.140625" style="3"/>
    <col min="7681" max="7681" width="38.7109375" style="3" customWidth="1"/>
    <col min="7682" max="7682" width="12" style="3" customWidth="1"/>
    <col min="7683" max="7686" width="10.5703125" style="3" customWidth="1"/>
    <col min="7687" max="7688" width="7.7109375" style="3" customWidth="1"/>
    <col min="7689" max="7689" width="9.28515625" style="3" customWidth="1"/>
    <col min="7690" max="7690" width="13.5703125" style="3" customWidth="1"/>
    <col min="7691" max="7936" width="9.140625" style="3"/>
    <col min="7937" max="7937" width="38.7109375" style="3" customWidth="1"/>
    <col min="7938" max="7938" width="12" style="3" customWidth="1"/>
    <col min="7939" max="7942" width="10.5703125" style="3" customWidth="1"/>
    <col min="7943" max="7944" width="7.7109375" style="3" customWidth="1"/>
    <col min="7945" max="7945" width="9.28515625" style="3" customWidth="1"/>
    <col min="7946" max="7946" width="13.5703125" style="3" customWidth="1"/>
    <col min="7947" max="8192" width="9.140625" style="3"/>
    <col min="8193" max="8193" width="38.7109375" style="3" customWidth="1"/>
    <col min="8194" max="8194" width="12" style="3" customWidth="1"/>
    <col min="8195" max="8198" width="10.5703125" style="3" customWidth="1"/>
    <col min="8199" max="8200" width="7.7109375" style="3" customWidth="1"/>
    <col min="8201" max="8201" width="9.28515625" style="3" customWidth="1"/>
    <col min="8202" max="8202" width="13.5703125" style="3" customWidth="1"/>
    <col min="8203" max="8448" width="9.140625" style="3"/>
    <col min="8449" max="8449" width="38.7109375" style="3" customWidth="1"/>
    <col min="8450" max="8450" width="12" style="3" customWidth="1"/>
    <col min="8451" max="8454" width="10.5703125" style="3" customWidth="1"/>
    <col min="8455" max="8456" width="7.7109375" style="3" customWidth="1"/>
    <col min="8457" max="8457" width="9.28515625" style="3" customWidth="1"/>
    <col min="8458" max="8458" width="13.5703125" style="3" customWidth="1"/>
    <col min="8459" max="8704" width="9.140625" style="3"/>
    <col min="8705" max="8705" width="38.7109375" style="3" customWidth="1"/>
    <col min="8706" max="8706" width="12" style="3" customWidth="1"/>
    <col min="8707" max="8710" width="10.5703125" style="3" customWidth="1"/>
    <col min="8711" max="8712" width="7.7109375" style="3" customWidth="1"/>
    <col min="8713" max="8713" width="9.28515625" style="3" customWidth="1"/>
    <col min="8714" max="8714" width="13.5703125" style="3" customWidth="1"/>
    <col min="8715" max="8960" width="9.140625" style="3"/>
    <col min="8961" max="8961" width="38.7109375" style="3" customWidth="1"/>
    <col min="8962" max="8962" width="12" style="3" customWidth="1"/>
    <col min="8963" max="8966" width="10.5703125" style="3" customWidth="1"/>
    <col min="8967" max="8968" width="7.7109375" style="3" customWidth="1"/>
    <col min="8969" max="8969" width="9.28515625" style="3" customWidth="1"/>
    <col min="8970" max="8970" width="13.5703125" style="3" customWidth="1"/>
    <col min="8971" max="9216" width="9.140625" style="3"/>
    <col min="9217" max="9217" width="38.7109375" style="3" customWidth="1"/>
    <col min="9218" max="9218" width="12" style="3" customWidth="1"/>
    <col min="9219" max="9222" width="10.5703125" style="3" customWidth="1"/>
    <col min="9223" max="9224" width="7.7109375" style="3" customWidth="1"/>
    <col min="9225" max="9225" width="9.28515625" style="3" customWidth="1"/>
    <col min="9226" max="9226" width="13.5703125" style="3" customWidth="1"/>
    <col min="9227" max="9472" width="9.140625" style="3"/>
    <col min="9473" max="9473" width="38.7109375" style="3" customWidth="1"/>
    <col min="9474" max="9474" width="12" style="3" customWidth="1"/>
    <col min="9475" max="9478" width="10.5703125" style="3" customWidth="1"/>
    <col min="9479" max="9480" width="7.7109375" style="3" customWidth="1"/>
    <col min="9481" max="9481" width="9.28515625" style="3" customWidth="1"/>
    <col min="9482" max="9482" width="13.5703125" style="3" customWidth="1"/>
    <col min="9483" max="9728" width="9.140625" style="3"/>
    <col min="9729" max="9729" width="38.7109375" style="3" customWidth="1"/>
    <col min="9730" max="9730" width="12" style="3" customWidth="1"/>
    <col min="9731" max="9734" width="10.5703125" style="3" customWidth="1"/>
    <col min="9735" max="9736" width="7.7109375" style="3" customWidth="1"/>
    <col min="9737" max="9737" width="9.28515625" style="3" customWidth="1"/>
    <col min="9738" max="9738" width="13.5703125" style="3" customWidth="1"/>
    <col min="9739" max="9984" width="9.140625" style="3"/>
    <col min="9985" max="9985" width="38.7109375" style="3" customWidth="1"/>
    <col min="9986" max="9986" width="12" style="3" customWidth="1"/>
    <col min="9987" max="9990" width="10.5703125" style="3" customWidth="1"/>
    <col min="9991" max="9992" width="7.7109375" style="3" customWidth="1"/>
    <col min="9993" max="9993" width="9.28515625" style="3" customWidth="1"/>
    <col min="9994" max="9994" width="13.5703125" style="3" customWidth="1"/>
    <col min="9995" max="10240" width="9.140625" style="3"/>
    <col min="10241" max="10241" width="38.7109375" style="3" customWidth="1"/>
    <col min="10242" max="10242" width="12" style="3" customWidth="1"/>
    <col min="10243" max="10246" width="10.5703125" style="3" customWidth="1"/>
    <col min="10247" max="10248" width="7.7109375" style="3" customWidth="1"/>
    <col min="10249" max="10249" width="9.28515625" style="3" customWidth="1"/>
    <col min="10250" max="10250" width="13.5703125" style="3" customWidth="1"/>
    <col min="10251" max="10496" width="9.140625" style="3"/>
    <col min="10497" max="10497" width="38.7109375" style="3" customWidth="1"/>
    <col min="10498" max="10498" width="12" style="3" customWidth="1"/>
    <col min="10499" max="10502" width="10.5703125" style="3" customWidth="1"/>
    <col min="10503" max="10504" width="7.7109375" style="3" customWidth="1"/>
    <col min="10505" max="10505" width="9.28515625" style="3" customWidth="1"/>
    <col min="10506" max="10506" width="13.5703125" style="3" customWidth="1"/>
    <col min="10507" max="10752" width="9.140625" style="3"/>
    <col min="10753" max="10753" width="38.7109375" style="3" customWidth="1"/>
    <col min="10754" max="10754" width="12" style="3" customWidth="1"/>
    <col min="10755" max="10758" width="10.5703125" style="3" customWidth="1"/>
    <col min="10759" max="10760" width="7.7109375" style="3" customWidth="1"/>
    <col min="10761" max="10761" width="9.28515625" style="3" customWidth="1"/>
    <col min="10762" max="10762" width="13.5703125" style="3" customWidth="1"/>
    <col min="10763" max="11008" width="9.140625" style="3"/>
    <col min="11009" max="11009" width="38.7109375" style="3" customWidth="1"/>
    <col min="11010" max="11010" width="12" style="3" customWidth="1"/>
    <col min="11011" max="11014" width="10.5703125" style="3" customWidth="1"/>
    <col min="11015" max="11016" width="7.7109375" style="3" customWidth="1"/>
    <col min="11017" max="11017" width="9.28515625" style="3" customWidth="1"/>
    <col min="11018" max="11018" width="13.5703125" style="3" customWidth="1"/>
    <col min="11019" max="11264" width="9.140625" style="3"/>
    <col min="11265" max="11265" width="38.7109375" style="3" customWidth="1"/>
    <col min="11266" max="11266" width="12" style="3" customWidth="1"/>
    <col min="11267" max="11270" width="10.5703125" style="3" customWidth="1"/>
    <col min="11271" max="11272" width="7.7109375" style="3" customWidth="1"/>
    <col min="11273" max="11273" width="9.28515625" style="3" customWidth="1"/>
    <col min="11274" max="11274" width="13.5703125" style="3" customWidth="1"/>
    <col min="11275" max="11520" width="9.140625" style="3"/>
    <col min="11521" max="11521" width="38.7109375" style="3" customWidth="1"/>
    <col min="11522" max="11522" width="12" style="3" customWidth="1"/>
    <col min="11523" max="11526" width="10.5703125" style="3" customWidth="1"/>
    <col min="11527" max="11528" width="7.7109375" style="3" customWidth="1"/>
    <col min="11529" max="11529" width="9.28515625" style="3" customWidth="1"/>
    <col min="11530" max="11530" width="13.5703125" style="3" customWidth="1"/>
    <col min="11531" max="11776" width="9.140625" style="3"/>
    <col min="11777" max="11777" width="38.7109375" style="3" customWidth="1"/>
    <col min="11778" max="11778" width="12" style="3" customWidth="1"/>
    <col min="11779" max="11782" width="10.5703125" style="3" customWidth="1"/>
    <col min="11783" max="11784" width="7.7109375" style="3" customWidth="1"/>
    <col min="11785" max="11785" width="9.28515625" style="3" customWidth="1"/>
    <col min="11786" max="11786" width="13.5703125" style="3" customWidth="1"/>
    <col min="11787" max="12032" width="9.140625" style="3"/>
    <col min="12033" max="12033" width="38.7109375" style="3" customWidth="1"/>
    <col min="12034" max="12034" width="12" style="3" customWidth="1"/>
    <col min="12035" max="12038" width="10.5703125" style="3" customWidth="1"/>
    <col min="12039" max="12040" width="7.7109375" style="3" customWidth="1"/>
    <col min="12041" max="12041" width="9.28515625" style="3" customWidth="1"/>
    <col min="12042" max="12042" width="13.5703125" style="3" customWidth="1"/>
    <col min="12043" max="12288" width="9.140625" style="3"/>
    <col min="12289" max="12289" width="38.7109375" style="3" customWidth="1"/>
    <col min="12290" max="12290" width="12" style="3" customWidth="1"/>
    <col min="12291" max="12294" width="10.5703125" style="3" customWidth="1"/>
    <col min="12295" max="12296" width="7.7109375" style="3" customWidth="1"/>
    <col min="12297" max="12297" width="9.28515625" style="3" customWidth="1"/>
    <col min="12298" max="12298" width="13.5703125" style="3" customWidth="1"/>
    <col min="12299" max="12544" width="9.140625" style="3"/>
    <col min="12545" max="12545" width="38.7109375" style="3" customWidth="1"/>
    <col min="12546" max="12546" width="12" style="3" customWidth="1"/>
    <col min="12547" max="12550" width="10.5703125" style="3" customWidth="1"/>
    <col min="12551" max="12552" width="7.7109375" style="3" customWidth="1"/>
    <col min="12553" max="12553" width="9.28515625" style="3" customWidth="1"/>
    <col min="12554" max="12554" width="13.5703125" style="3" customWidth="1"/>
    <col min="12555" max="12800" width="9.140625" style="3"/>
    <col min="12801" max="12801" width="38.7109375" style="3" customWidth="1"/>
    <col min="12802" max="12802" width="12" style="3" customWidth="1"/>
    <col min="12803" max="12806" width="10.5703125" style="3" customWidth="1"/>
    <col min="12807" max="12808" width="7.7109375" style="3" customWidth="1"/>
    <col min="12809" max="12809" width="9.28515625" style="3" customWidth="1"/>
    <col min="12810" max="12810" width="13.5703125" style="3" customWidth="1"/>
    <col min="12811" max="13056" width="9.140625" style="3"/>
    <col min="13057" max="13057" width="38.7109375" style="3" customWidth="1"/>
    <col min="13058" max="13058" width="12" style="3" customWidth="1"/>
    <col min="13059" max="13062" width="10.5703125" style="3" customWidth="1"/>
    <col min="13063" max="13064" width="7.7109375" style="3" customWidth="1"/>
    <col min="13065" max="13065" width="9.28515625" style="3" customWidth="1"/>
    <col min="13066" max="13066" width="13.5703125" style="3" customWidth="1"/>
    <col min="13067" max="13312" width="9.140625" style="3"/>
    <col min="13313" max="13313" width="38.7109375" style="3" customWidth="1"/>
    <col min="13314" max="13314" width="12" style="3" customWidth="1"/>
    <col min="13315" max="13318" width="10.5703125" style="3" customWidth="1"/>
    <col min="13319" max="13320" width="7.7109375" style="3" customWidth="1"/>
    <col min="13321" max="13321" width="9.28515625" style="3" customWidth="1"/>
    <col min="13322" max="13322" width="13.5703125" style="3" customWidth="1"/>
    <col min="13323" max="13568" width="9.140625" style="3"/>
    <col min="13569" max="13569" width="38.7109375" style="3" customWidth="1"/>
    <col min="13570" max="13570" width="12" style="3" customWidth="1"/>
    <col min="13571" max="13574" width="10.5703125" style="3" customWidth="1"/>
    <col min="13575" max="13576" width="7.7109375" style="3" customWidth="1"/>
    <col min="13577" max="13577" width="9.28515625" style="3" customWidth="1"/>
    <col min="13578" max="13578" width="13.5703125" style="3" customWidth="1"/>
    <col min="13579" max="13824" width="9.140625" style="3"/>
    <col min="13825" max="13825" width="38.7109375" style="3" customWidth="1"/>
    <col min="13826" max="13826" width="12" style="3" customWidth="1"/>
    <col min="13827" max="13830" width="10.5703125" style="3" customWidth="1"/>
    <col min="13831" max="13832" width="7.7109375" style="3" customWidth="1"/>
    <col min="13833" max="13833" width="9.28515625" style="3" customWidth="1"/>
    <col min="13834" max="13834" width="13.5703125" style="3" customWidth="1"/>
    <col min="13835" max="14080" width="9.140625" style="3"/>
    <col min="14081" max="14081" width="38.7109375" style="3" customWidth="1"/>
    <col min="14082" max="14082" width="12" style="3" customWidth="1"/>
    <col min="14083" max="14086" width="10.5703125" style="3" customWidth="1"/>
    <col min="14087" max="14088" width="7.7109375" style="3" customWidth="1"/>
    <col min="14089" max="14089" width="9.28515625" style="3" customWidth="1"/>
    <col min="14090" max="14090" width="13.5703125" style="3" customWidth="1"/>
    <col min="14091" max="14336" width="9.140625" style="3"/>
    <col min="14337" max="14337" width="38.7109375" style="3" customWidth="1"/>
    <col min="14338" max="14338" width="12" style="3" customWidth="1"/>
    <col min="14339" max="14342" width="10.5703125" style="3" customWidth="1"/>
    <col min="14343" max="14344" width="7.7109375" style="3" customWidth="1"/>
    <col min="14345" max="14345" width="9.28515625" style="3" customWidth="1"/>
    <col min="14346" max="14346" width="13.5703125" style="3" customWidth="1"/>
    <col min="14347" max="14592" width="9.140625" style="3"/>
    <col min="14593" max="14593" width="38.7109375" style="3" customWidth="1"/>
    <col min="14594" max="14594" width="12" style="3" customWidth="1"/>
    <col min="14595" max="14598" width="10.5703125" style="3" customWidth="1"/>
    <col min="14599" max="14600" width="7.7109375" style="3" customWidth="1"/>
    <col min="14601" max="14601" width="9.28515625" style="3" customWidth="1"/>
    <col min="14602" max="14602" width="13.5703125" style="3" customWidth="1"/>
    <col min="14603" max="14848" width="9.140625" style="3"/>
    <col min="14849" max="14849" width="38.7109375" style="3" customWidth="1"/>
    <col min="14850" max="14850" width="12" style="3" customWidth="1"/>
    <col min="14851" max="14854" width="10.5703125" style="3" customWidth="1"/>
    <col min="14855" max="14856" width="7.7109375" style="3" customWidth="1"/>
    <col min="14857" max="14857" width="9.28515625" style="3" customWidth="1"/>
    <col min="14858" max="14858" width="13.5703125" style="3" customWidth="1"/>
    <col min="14859" max="15104" width="9.140625" style="3"/>
    <col min="15105" max="15105" width="38.7109375" style="3" customWidth="1"/>
    <col min="15106" max="15106" width="12" style="3" customWidth="1"/>
    <col min="15107" max="15110" width="10.5703125" style="3" customWidth="1"/>
    <col min="15111" max="15112" width="7.7109375" style="3" customWidth="1"/>
    <col min="15113" max="15113" width="9.28515625" style="3" customWidth="1"/>
    <col min="15114" max="15114" width="13.5703125" style="3" customWidth="1"/>
    <col min="15115" max="15360" width="9.140625" style="3"/>
    <col min="15361" max="15361" width="38.7109375" style="3" customWidth="1"/>
    <col min="15362" max="15362" width="12" style="3" customWidth="1"/>
    <col min="15363" max="15366" width="10.5703125" style="3" customWidth="1"/>
    <col min="15367" max="15368" width="7.7109375" style="3" customWidth="1"/>
    <col min="15369" max="15369" width="9.28515625" style="3" customWidth="1"/>
    <col min="15370" max="15370" width="13.5703125" style="3" customWidth="1"/>
    <col min="15371" max="15616" width="9.140625" style="3"/>
    <col min="15617" max="15617" width="38.7109375" style="3" customWidth="1"/>
    <col min="15618" max="15618" width="12" style="3" customWidth="1"/>
    <col min="15619" max="15622" width="10.5703125" style="3" customWidth="1"/>
    <col min="15623" max="15624" width="7.7109375" style="3" customWidth="1"/>
    <col min="15625" max="15625" width="9.28515625" style="3" customWidth="1"/>
    <col min="15626" max="15626" width="13.5703125" style="3" customWidth="1"/>
    <col min="15627" max="15872" width="9.140625" style="3"/>
    <col min="15873" max="15873" width="38.7109375" style="3" customWidth="1"/>
    <col min="15874" max="15874" width="12" style="3" customWidth="1"/>
    <col min="15875" max="15878" width="10.5703125" style="3" customWidth="1"/>
    <col min="15879" max="15880" width="7.7109375" style="3" customWidth="1"/>
    <col min="15881" max="15881" width="9.28515625" style="3" customWidth="1"/>
    <col min="15882" max="15882" width="13.5703125" style="3" customWidth="1"/>
    <col min="15883" max="16128" width="9.140625" style="3"/>
    <col min="16129" max="16129" width="38.7109375" style="3" customWidth="1"/>
    <col min="16130" max="16130" width="12" style="3" customWidth="1"/>
    <col min="16131" max="16134" width="10.5703125" style="3" customWidth="1"/>
    <col min="16135" max="16136" width="7.7109375" style="3" customWidth="1"/>
    <col min="16137" max="16137" width="9.28515625" style="3" customWidth="1"/>
    <col min="16138" max="16138" width="13.5703125" style="3" customWidth="1"/>
    <col min="16139" max="16384" width="9.140625" style="3"/>
  </cols>
  <sheetData>
    <row r="1" spans="1:14" ht="15.75" x14ac:dyDescent="0.25">
      <c r="A1" s="1" t="s">
        <v>63</v>
      </c>
      <c r="B1" s="2"/>
      <c r="C1" s="2"/>
      <c r="D1" s="2"/>
      <c r="E1" s="2"/>
      <c r="F1" s="2"/>
      <c r="G1" s="2"/>
      <c r="H1" s="2"/>
      <c r="I1" s="2"/>
      <c r="J1" s="2"/>
    </row>
    <row r="2" spans="1:14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4" x14ac:dyDescent="0.25">
      <c r="A3" s="2" t="s">
        <v>1</v>
      </c>
      <c r="B3" s="78"/>
      <c r="C3" s="2" t="s">
        <v>64</v>
      </c>
      <c r="D3" s="79"/>
      <c r="E3" s="2" t="s">
        <v>65</v>
      </c>
      <c r="G3" s="80"/>
      <c r="H3" s="2" t="s">
        <v>66</v>
      </c>
      <c r="J3" s="2"/>
    </row>
    <row r="4" spans="1:14" ht="4.5" customHeight="1" x14ac:dyDescent="0.25">
      <c r="A4" s="2"/>
      <c r="C4" s="2"/>
      <c r="D4" s="2"/>
      <c r="E4" s="2"/>
      <c r="F4" s="2"/>
      <c r="G4" s="2"/>
      <c r="H4" s="2"/>
      <c r="I4" s="2"/>
      <c r="J4" s="2"/>
    </row>
    <row r="5" spans="1:14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4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  <c r="K6" s="3" t="s">
        <v>7</v>
      </c>
    </row>
    <row r="7" spans="1:14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4" ht="12.75" customHeight="1" x14ac:dyDescent="0.25">
      <c r="A8" s="2"/>
      <c r="B8" s="2"/>
      <c r="C8" s="2"/>
      <c r="D8" s="2"/>
      <c r="E8" s="2"/>
      <c r="F8" s="2"/>
      <c r="G8" s="2"/>
      <c r="H8" s="2"/>
      <c r="I8" s="6"/>
      <c r="J8" s="6"/>
    </row>
    <row r="9" spans="1:14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4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4" x14ac:dyDescent="0.25">
      <c r="A11" s="13" t="s">
        <v>18</v>
      </c>
      <c r="B11" s="14">
        <v>39.11</v>
      </c>
      <c r="C11" s="21" t="s">
        <v>67</v>
      </c>
      <c r="D11" s="14" t="s">
        <v>68</v>
      </c>
      <c r="E11" s="16"/>
      <c r="F11" s="17"/>
      <c r="G11" s="16"/>
      <c r="H11" s="17"/>
      <c r="I11" s="16"/>
      <c r="J11" s="17"/>
    </row>
    <row r="12" spans="1:14" x14ac:dyDescent="0.25">
      <c r="A12" s="30" t="s">
        <v>69</v>
      </c>
      <c r="B12" s="14" t="s">
        <v>70</v>
      </c>
      <c r="C12" s="81" t="s">
        <v>67</v>
      </c>
      <c r="D12" s="14" t="s">
        <v>68</v>
      </c>
      <c r="E12" s="15" t="s">
        <v>71</v>
      </c>
      <c r="F12" s="14" t="s">
        <v>72</v>
      </c>
      <c r="G12" s="15">
        <v>25</v>
      </c>
      <c r="H12" s="14">
        <v>80</v>
      </c>
      <c r="I12" s="82" t="s">
        <v>73</v>
      </c>
      <c r="J12" s="14">
        <v>8</v>
      </c>
    </row>
    <row r="13" spans="1:14" x14ac:dyDescent="0.25">
      <c r="A13" s="19"/>
      <c r="B13" s="20"/>
      <c r="C13" s="83"/>
      <c r="D13" s="20"/>
      <c r="E13" s="21"/>
      <c r="F13" s="20"/>
      <c r="G13" s="21">
        <v>30</v>
      </c>
      <c r="H13" s="20">
        <v>100</v>
      </c>
      <c r="I13" s="21" t="s">
        <v>33</v>
      </c>
      <c r="J13" s="20">
        <v>5</v>
      </c>
    </row>
    <row r="14" spans="1:14" x14ac:dyDescent="0.25">
      <c r="A14" s="31"/>
      <c r="B14" s="32"/>
      <c r="C14" s="31"/>
      <c r="D14" s="32"/>
      <c r="E14" s="33"/>
      <c r="F14" s="32"/>
      <c r="G14" s="21">
        <v>55</v>
      </c>
      <c r="H14" s="20">
        <v>190</v>
      </c>
      <c r="I14" s="21" t="s">
        <v>25</v>
      </c>
      <c r="J14" s="20">
        <v>4</v>
      </c>
    </row>
    <row r="15" spans="1:14" x14ac:dyDescent="0.25">
      <c r="A15" s="23" t="s">
        <v>74</v>
      </c>
      <c r="B15" s="24">
        <v>39.22</v>
      </c>
      <c r="C15" s="84"/>
      <c r="D15" s="26"/>
      <c r="E15" s="27"/>
      <c r="F15" s="28"/>
      <c r="G15" s="27"/>
      <c r="H15" s="28"/>
      <c r="I15" s="27"/>
      <c r="J15" s="28"/>
      <c r="N15" s="34"/>
    </row>
    <row r="16" spans="1:14" x14ac:dyDescent="0.25">
      <c r="A16" s="13" t="s">
        <v>75</v>
      </c>
      <c r="B16" s="14" t="s">
        <v>76</v>
      </c>
      <c r="C16" s="15" t="s">
        <v>71</v>
      </c>
      <c r="D16" s="14" t="s">
        <v>72</v>
      </c>
      <c r="E16" s="15" t="s">
        <v>77</v>
      </c>
      <c r="F16" s="14" t="s">
        <v>78</v>
      </c>
      <c r="G16" s="15">
        <v>15</v>
      </c>
      <c r="H16" s="14">
        <v>50</v>
      </c>
      <c r="I16" s="15" t="s">
        <v>33</v>
      </c>
      <c r="J16" s="85">
        <v>3</v>
      </c>
      <c r="M16" s="3" t="s">
        <v>7</v>
      </c>
    </row>
    <row r="17" spans="1:14" x14ac:dyDescent="0.25">
      <c r="A17" s="31" t="s">
        <v>79</v>
      </c>
      <c r="B17" s="32"/>
      <c r="C17" s="21"/>
      <c r="D17" s="20"/>
      <c r="E17" s="33"/>
      <c r="F17" s="32"/>
      <c r="G17" s="21">
        <v>60</v>
      </c>
      <c r="H17" s="20">
        <v>180</v>
      </c>
      <c r="I17" s="21" t="s">
        <v>25</v>
      </c>
      <c r="J17" s="86">
        <v>4</v>
      </c>
      <c r="M17" s="3" t="s">
        <v>7</v>
      </c>
    </row>
    <row r="18" spans="1:14" x14ac:dyDescent="0.25">
      <c r="A18" s="87"/>
      <c r="B18" s="88"/>
      <c r="C18" s="89"/>
      <c r="D18" s="88"/>
      <c r="E18" s="89"/>
      <c r="F18" s="88"/>
      <c r="G18" s="89"/>
      <c r="H18" s="88"/>
      <c r="I18" s="90" t="s">
        <v>26</v>
      </c>
      <c r="J18" s="74" t="s">
        <v>27</v>
      </c>
      <c r="N18" s="3" t="s">
        <v>7</v>
      </c>
    </row>
    <row r="19" spans="1:14" x14ac:dyDescent="0.25">
      <c r="A19" s="13" t="s">
        <v>80</v>
      </c>
      <c r="B19" s="17" t="s">
        <v>81</v>
      </c>
      <c r="C19" s="15" t="s">
        <v>77</v>
      </c>
      <c r="D19" s="14" t="s">
        <v>78</v>
      </c>
      <c r="E19" s="15" t="s">
        <v>82</v>
      </c>
      <c r="F19" s="14" t="s">
        <v>83</v>
      </c>
      <c r="G19" s="15">
        <v>15</v>
      </c>
      <c r="H19" s="14">
        <v>30</v>
      </c>
      <c r="I19" s="82" t="s">
        <v>73</v>
      </c>
      <c r="J19" s="14">
        <v>3</v>
      </c>
      <c r="L19" s="3" t="s">
        <v>7</v>
      </c>
    </row>
    <row r="20" spans="1:14" x14ac:dyDescent="0.25">
      <c r="A20" s="31"/>
      <c r="B20" s="32"/>
      <c r="C20" s="33"/>
      <c r="D20" s="32"/>
      <c r="E20" s="33"/>
      <c r="F20" s="32"/>
      <c r="G20" s="21">
        <v>30</v>
      </c>
      <c r="H20" s="20">
        <v>70</v>
      </c>
      <c r="I20" s="21" t="s">
        <v>33</v>
      </c>
      <c r="J20" s="20">
        <v>4</v>
      </c>
      <c r="L20" s="3" t="s">
        <v>7</v>
      </c>
      <c r="M20" s="3" t="s">
        <v>7</v>
      </c>
    </row>
    <row r="21" spans="1:14" x14ac:dyDescent="0.25">
      <c r="A21" s="31"/>
      <c r="B21" s="32"/>
      <c r="C21" s="33"/>
      <c r="D21" s="32"/>
      <c r="E21" s="33"/>
      <c r="F21" s="32"/>
      <c r="G21" s="21">
        <v>95</v>
      </c>
      <c r="H21" s="20">
        <v>220</v>
      </c>
      <c r="I21" s="21" t="s">
        <v>25</v>
      </c>
      <c r="J21" s="20">
        <v>4</v>
      </c>
      <c r="M21" s="3" t="s">
        <v>7</v>
      </c>
    </row>
    <row r="22" spans="1:14" x14ac:dyDescent="0.25">
      <c r="A22" s="91" t="s">
        <v>74</v>
      </c>
      <c r="B22" s="24">
        <v>39.96</v>
      </c>
      <c r="C22" s="25"/>
      <c r="D22" s="26"/>
      <c r="E22" s="27"/>
      <c r="F22" s="28"/>
      <c r="G22" s="27"/>
      <c r="H22" s="28"/>
      <c r="I22" s="27"/>
      <c r="J22" s="28"/>
      <c r="M22" s="3" t="s">
        <v>7</v>
      </c>
    </row>
    <row r="23" spans="1:14" x14ac:dyDescent="0.25">
      <c r="A23" s="17" t="s">
        <v>84</v>
      </c>
      <c r="B23" s="92" t="s">
        <v>85</v>
      </c>
      <c r="C23" s="15" t="s">
        <v>82</v>
      </c>
      <c r="D23" s="14" t="s">
        <v>83</v>
      </c>
      <c r="E23" s="15" t="s">
        <v>86</v>
      </c>
      <c r="F23" s="14" t="s">
        <v>87</v>
      </c>
      <c r="G23" s="15">
        <v>25</v>
      </c>
      <c r="H23" s="14">
        <v>50</v>
      </c>
      <c r="I23" s="15" t="s">
        <v>25</v>
      </c>
      <c r="J23" s="14">
        <v>1</v>
      </c>
      <c r="L23" s="3" t="s">
        <v>7</v>
      </c>
      <c r="M23" s="3" t="s">
        <v>7</v>
      </c>
      <c r="N23" s="3" t="s">
        <v>7</v>
      </c>
    </row>
    <row r="24" spans="1:14" x14ac:dyDescent="0.25">
      <c r="A24" s="88" t="s">
        <v>7</v>
      </c>
      <c r="B24" s="93"/>
      <c r="C24" s="94"/>
      <c r="D24" s="74"/>
      <c r="E24" s="94"/>
      <c r="F24" s="74"/>
      <c r="G24" s="94"/>
      <c r="H24" s="74"/>
      <c r="I24" s="90" t="s">
        <v>26</v>
      </c>
      <c r="J24" s="74" t="s">
        <v>27</v>
      </c>
      <c r="M24" s="3" t="s">
        <v>7</v>
      </c>
    </row>
    <row r="25" spans="1:14" x14ac:dyDescent="0.25">
      <c r="A25" s="30" t="s">
        <v>88</v>
      </c>
      <c r="B25" s="14" t="s">
        <v>89</v>
      </c>
      <c r="C25" s="15" t="s">
        <v>86</v>
      </c>
      <c r="D25" s="14" t="s">
        <v>87</v>
      </c>
      <c r="E25" s="15" t="s">
        <v>90</v>
      </c>
      <c r="F25" s="14" t="s">
        <v>91</v>
      </c>
      <c r="G25" s="15">
        <v>30</v>
      </c>
      <c r="H25" s="14">
        <v>70</v>
      </c>
      <c r="I25" s="82" t="s">
        <v>73</v>
      </c>
      <c r="J25" s="14">
        <v>7</v>
      </c>
      <c r="M25" s="3" t="s">
        <v>7</v>
      </c>
      <c r="N25" s="3" t="s">
        <v>7</v>
      </c>
    </row>
    <row r="26" spans="1:14" x14ac:dyDescent="0.25">
      <c r="A26" s="19"/>
      <c r="B26" s="20"/>
      <c r="C26" s="21"/>
      <c r="D26" s="20"/>
      <c r="E26" s="21"/>
      <c r="F26" s="20"/>
      <c r="G26" s="21">
        <v>50</v>
      </c>
      <c r="H26" s="20">
        <v>130</v>
      </c>
      <c r="I26" s="21" t="s">
        <v>33</v>
      </c>
      <c r="J26" s="20">
        <v>7</v>
      </c>
      <c r="K26" s="3" t="s">
        <v>7</v>
      </c>
      <c r="N26" s="3" t="s">
        <v>7</v>
      </c>
    </row>
    <row r="27" spans="1:14" x14ac:dyDescent="0.25">
      <c r="A27" s="31"/>
      <c r="B27" s="32"/>
      <c r="C27" s="33"/>
      <c r="D27" s="32"/>
      <c r="E27" s="33"/>
      <c r="F27" s="32"/>
      <c r="G27" s="21">
        <v>20</v>
      </c>
      <c r="H27" s="20">
        <v>50</v>
      </c>
      <c r="I27" s="21" t="s">
        <v>25</v>
      </c>
      <c r="J27" s="20">
        <v>1</v>
      </c>
      <c r="L27" s="3" t="s">
        <v>7</v>
      </c>
      <c r="M27" s="3" t="s">
        <v>7</v>
      </c>
      <c r="N27" s="3" t="s">
        <v>7</v>
      </c>
    </row>
    <row r="28" spans="1:14" x14ac:dyDescent="0.25">
      <c r="A28" s="23" t="s">
        <v>92</v>
      </c>
      <c r="B28" s="24">
        <v>40.4</v>
      </c>
      <c r="C28" s="25"/>
      <c r="D28" s="26"/>
      <c r="E28" s="27"/>
      <c r="F28" s="28"/>
      <c r="G28" s="27"/>
      <c r="H28" s="28" t="s">
        <v>7</v>
      </c>
      <c r="I28" s="27"/>
      <c r="J28" s="28"/>
      <c r="M28" s="3" t="s">
        <v>7</v>
      </c>
      <c r="N28" s="3" t="s">
        <v>7</v>
      </c>
    </row>
    <row r="29" spans="1:14" x14ac:dyDescent="0.25">
      <c r="A29" s="7" t="s">
        <v>8</v>
      </c>
      <c r="B29" s="7" t="s">
        <v>9</v>
      </c>
      <c r="C29" s="8" t="s">
        <v>10</v>
      </c>
      <c r="D29" s="9"/>
      <c r="E29" s="8" t="s">
        <v>11</v>
      </c>
      <c r="F29" s="9"/>
      <c r="G29" s="7" t="s">
        <v>12</v>
      </c>
      <c r="H29" s="7" t="s">
        <v>13</v>
      </c>
      <c r="I29" s="7" t="s">
        <v>14</v>
      </c>
      <c r="J29" s="7" t="s">
        <v>15</v>
      </c>
    </row>
    <row r="30" spans="1:14" x14ac:dyDescent="0.25">
      <c r="A30" s="10"/>
      <c r="B30" s="10"/>
      <c r="C30" s="11" t="s">
        <v>16</v>
      </c>
      <c r="D30" s="11" t="s">
        <v>17</v>
      </c>
      <c r="E30" s="12" t="s">
        <v>16</v>
      </c>
      <c r="F30" s="11" t="s">
        <v>17</v>
      </c>
      <c r="G30" s="10"/>
      <c r="H30" s="10"/>
      <c r="I30" s="10"/>
      <c r="J30" s="10"/>
    </row>
    <row r="31" spans="1:14" x14ac:dyDescent="0.25">
      <c r="A31" s="17" t="s">
        <v>21</v>
      </c>
      <c r="B31" s="17" t="s">
        <v>93</v>
      </c>
      <c r="C31" s="15" t="s">
        <v>90</v>
      </c>
      <c r="D31" s="14" t="s">
        <v>91</v>
      </c>
      <c r="E31" s="15" t="s">
        <v>31</v>
      </c>
      <c r="F31" s="14" t="s">
        <v>94</v>
      </c>
      <c r="G31" s="15">
        <v>70</v>
      </c>
      <c r="H31" s="14">
        <v>160</v>
      </c>
      <c r="I31" s="15" t="s">
        <v>25</v>
      </c>
      <c r="J31" s="14">
        <v>4</v>
      </c>
      <c r="M31" s="3" t="s">
        <v>7</v>
      </c>
      <c r="N31" s="3" t="s">
        <v>7</v>
      </c>
    </row>
    <row r="32" spans="1:14" x14ac:dyDescent="0.25">
      <c r="A32" s="88"/>
      <c r="B32" s="88"/>
      <c r="C32" s="89"/>
      <c r="D32" s="88"/>
      <c r="E32" s="89"/>
      <c r="F32" s="88"/>
      <c r="G32" s="94"/>
      <c r="H32" s="74"/>
      <c r="I32" s="90" t="s">
        <v>26</v>
      </c>
      <c r="J32" s="74" t="s">
        <v>27</v>
      </c>
    </row>
    <row r="33" spans="1:16" x14ac:dyDescent="0.25">
      <c r="A33" s="32" t="s">
        <v>95</v>
      </c>
      <c r="B33" s="17" t="s">
        <v>96</v>
      </c>
      <c r="C33" s="15" t="s">
        <v>31</v>
      </c>
      <c r="D33" s="14" t="s">
        <v>94</v>
      </c>
      <c r="E33" s="15" t="s">
        <v>31</v>
      </c>
      <c r="F33" s="14" t="s">
        <v>97</v>
      </c>
      <c r="G33" s="21">
        <v>20</v>
      </c>
      <c r="H33" s="20">
        <v>40</v>
      </c>
      <c r="I33" s="21" t="s">
        <v>33</v>
      </c>
      <c r="J33" s="20">
        <v>2</v>
      </c>
      <c r="L33" s="3" t="s">
        <v>7</v>
      </c>
      <c r="M33" s="3" t="s">
        <v>7</v>
      </c>
    </row>
    <row r="34" spans="1:16" x14ac:dyDescent="0.25">
      <c r="A34" s="32"/>
      <c r="B34" s="20"/>
      <c r="C34" s="21"/>
      <c r="D34" s="20"/>
      <c r="E34" s="21"/>
      <c r="F34" s="20"/>
      <c r="G34" s="21">
        <v>30</v>
      </c>
      <c r="H34" s="20">
        <v>60</v>
      </c>
      <c r="I34" s="21" t="s">
        <v>25</v>
      </c>
      <c r="J34" s="20">
        <v>1</v>
      </c>
    </row>
    <row r="35" spans="1:16" x14ac:dyDescent="0.25">
      <c r="A35" s="95" t="s">
        <v>98</v>
      </c>
      <c r="B35" s="96">
        <v>41.51</v>
      </c>
      <c r="C35" s="97"/>
      <c r="D35" s="98"/>
      <c r="E35" s="99"/>
      <c r="F35" s="100"/>
      <c r="G35" s="99"/>
      <c r="H35" s="100" t="s">
        <v>7</v>
      </c>
      <c r="I35" s="99"/>
      <c r="J35" s="100" t="s">
        <v>7</v>
      </c>
      <c r="L35" s="3" t="s">
        <v>7</v>
      </c>
      <c r="M35" s="3" t="s">
        <v>7</v>
      </c>
    </row>
    <row r="36" spans="1:16" x14ac:dyDescent="0.25">
      <c r="A36" s="17" t="s">
        <v>99</v>
      </c>
      <c r="B36" s="14" t="s">
        <v>100</v>
      </c>
      <c r="C36" s="15" t="s">
        <v>31</v>
      </c>
      <c r="D36" s="14" t="s">
        <v>97</v>
      </c>
      <c r="E36" s="15" t="s">
        <v>101</v>
      </c>
      <c r="F36" s="14" t="s">
        <v>97</v>
      </c>
      <c r="G36" s="15"/>
      <c r="H36" s="14"/>
      <c r="I36" s="101" t="s">
        <v>26</v>
      </c>
      <c r="J36" s="14" t="s">
        <v>27</v>
      </c>
    </row>
    <row r="37" spans="1:16" x14ac:dyDescent="0.25">
      <c r="A37" s="102" t="s">
        <v>74</v>
      </c>
      <c r="B37" s="103">
        <v>41.59</v>
      </c>
      <c r="C37" s="104"/>
      <c r="D37" s="105"/>
      <c r="E37" s="106"/>
      <c r="F37" s="107"/>
      <c r="G37" s="106"/>
      <c r="H37" s="107"/>
      <c r="I37" s="106"/>
      <c r="J37" s="107" t="s">
        <v>7</v>
      </c>
      <c r="L37" s="3" t="s">
        <v>7</v>
      </c>
    </row>
    <row r="38" spans="1:16" x14ac:dyDescent="0.25">
      <c r="A38" s="108" t="s">
        <v>74</v>
      </c>
      <c r="B38" s="24">
        <v>41.69</v>
      </c>
      <c r="C38" s="25"/>
      <c r="D38" s="26"/>
      <c r="E38" s="27"/>
      <c r="F38" s="28"/>
      <c r="G38" s="27"/>
      <c r="H38" s="28"/>
      <c r="I38" s="27"/>
      <c r="J38" s="28" t="s">
        <v>7</v>
      </c>
    </row>
    <row r="39" spans="1:16" x14ac:dyDescent="0.25">
      <c r="A39" s="17" t="s">
        <v>102</v>
      </c>
      <c r="B39" s="14" t="s">
        <v>103</v>
      </c>
      <c r="C39" s="15" t="s">
        <v>101</v>
      </c>
      <c r="D39" s="14" t="s">
        <v>97</v>
      </c>
      <c r="E39" s="15" t="s">
        <v>104</v>
      </c>
      <c r="F39" s="14" t="s">
        <v>83</v>
      </c>
      <c r="G39" s="15"/>
      <c r="H39" s="14"/>
      <c r="I39" s="101" t="s">
        <v>26</v>
      </c>
      <c r="J39" s="14" t="s">
        <v>27</v>
      </c>
      <c r="M39" s="3" t="s">
        <v>7</v>
      </c>
      <c r="N39" s="3" t="s">
        <v>7</v>
      </c>
    </row>
    <row r="40" spans="1:16" x14ac:dyDescent="0.25">
      <c r="A40" s="102" t="s">
        <v>105</v>
      </c>
      <c r="B40" s="103">
        <v>41.91</v>
      </c>
      <c r="C40" s="104"/>
      <c r="D40" s="105"/>
      <c r="E40" s="106"/>
      <c r="F40" s="107"/>
      <c r="G40" s="106"/>
      <c r="H40" s="107"/>
      <c r="I40" s="106"/>
      <c r="J40" s="107" t="s">
        <v>7</v>
      </c>
      <c r="N40" s="3" t="s">
        <v>7</v>
      </c>
    </row>
    <row r="41" spans="1:16" x14ac:dyDescent="0.25">
      <c r="A41" s="102" t="s">
        <v>106</v>
      </c>
      <c r="B41" s="103">
        <v>42.17</v>
      </c>
      <c r="C41" s="104"/>
      <c r="D41" s="105"/>
      <c r="E41" s="106"/>
      <c r="F41" s="107"/>
      <c r="G41" s="106"/>
      <c r="H41" s="107"/>
      <c r="I41" s="106"/>
      <c r="J41" s="107"/>
      <c r="L41" s="3" t="s">
        <v>7</v>
      </c>
      <c r="N41" s="3" t="s">
        <v>7</v>
      </c>
    </row>
    <row r="42" spans="1:16" x14ac:dyDescent="0.25">
      <c r="A42" s="36" t="s">
        <v>107</v>
      </c>
      <c r="B42" s="37">
        <v>42.33</v>
      </c>
      <c r="C42" s="109"/>
      <c r="D42" s="110"/>
      <c r="E42" s="39"/>
      <c r="F42" s="40"/>
      <c r="G42" s="39"/>
      <c r="H42" s="40"/>
      <c r="I42" s="39"/>
      <c r="J42" s="40"/>
    </row>
    <row r="43" spans="1:16" x14ac:dyDescent="0.25">
      <c r="A43" s="102" t="s">
        <v>105</v>
      </c>
      <c r="B43" s="103">
        <v>43.46</v>
      </c>
      <c r="C43" s="104"/>
      <c r="D43" s="105"/>
      <c r="E43" s="106"/>
      <c r="F43" s="107"/>
      <c r="G43" s="106"/>
      <c r="H43" s="107"/>
      <c r="I43" s="106"/>
      <c r="J43" s="107"/>
    </row>
    <row r="44" spans="1:16" x14ac:dyDescent="0.25">
      <c r="A44" s="102" t="s">
        <v>28</v>
      </c>
      <c r="B44" s="103">
        <v>43.57</v>
      </c>
      <c r="C44" s="104"/>
      <c r="D44" s="105"/>
      <c r="E44" s="106"/>
      <c r="F44" s="107"/>
      <c r="G44" s="106"/>
      <c r="H44" s="107"/>
      <c r="I44" s="106"/>
      <c r="J44" s="107"/>
    </row>
    <row r="45" spans="1:16" x14ac:dyDescent="0.25">
      <c r="A45" s="111" t="s">
        <v>108</v>
      </c>
      <c r="B45" s="112" t="s">
        <v>109</v>
      </c>
      <c r="C45" s="14" t="s">
        <v>104</v>
      </c>
      <c r="D45" s="15" t="s">
        <v>83</v>
      </c>
      <c r="E45" s="14" t="s">
        <v>110</v>
      </c>
      <c r="F45" s="15" t="s">
        <v>111</v>
      </c>
      <c r="G45" s="111"/>
      <c r="H45" s="113"/>
      <c r="I45" s="35" t="s">
        <v>26</v>
      </c>
      <c r="J45" s="14" t="s">
        <v>27</v>
      </c>
      <c r="M45" s="3" t="s">
        <v>7</v>
      </c>
    </row>
    <row r="46" spans="1:16" ht="15.75" thickBot="1" x14ac:dyDescent="0.3">
      <c r="A46" s="114" t="s">
        <v>112</v>
      </c>
      <c r="B46" s="115">
        <v>44.13</v>
      </c>
      <c r="C46" s="116"/>
      <c r="D46" s="117"/>
      <c r="E46" s="116"/>
      <c r="F46" s="117"/>
      <c r="G46" s="116"/>
      <c r="H46" s="118"/>
      <c r="I46" s="119"/>
      <c r="J46" s="120"/>
      <c r="M46" s="3" t="s">
        <v>7</v>
      </c>
    </row>
    <row r="47" spans="1:16" ht="15.75" thickBot="1" x14ac:dyDescent="0.3">
      <c r="A47" s="121" t="s">
        <v>43</v>
      </c>
      <c r="B47" s="49"/>
      <c r="C47" s="50"/>
      <c r="D47" s="49"/>
      <c r="E47" s="50"/>
      <c r="F47" s="49"/>
      <c r="G47" s="50"/>
      <c r="H47" s="122">
        <v>1480</v>
      </c>
      <c r="I47" s="52"/>
      <c r="J47" s="53">
        <v>58</v>
      </c>
    </row>
    <row r="48" spans="1:16" x14ac:dyDescent="0.25">
      <c r="L48" s="3" t="s">
        <v>7</v>
      </c>
      <c r="P48" s="3" t="s">
        <v>46</v>
      </c>
    </row>
    <row r="49" spans="1:15" x14ac:dyDescent="0.25">
      <c r="A49" s="3" t="s">
        <v>44</v>
      </c>
      <c r="L49" s="3" t="s">
        <v>7</v>
      </c>
      <c r="N49" s="3" t="s">
        <v>7</v>
      </c>
      <c r="O49" s="3" t="s">
        <v>7</v>
      </c>
    </row>
    <row r="51" spans="1:15" x14ac:dyDescent="0.25">
      <c r="M51" s="3" t="s">
        <v>7</v>
      </c>
    </row>
    <row r="55" spans="1:15" x14ac:dyDescent="0.25">
      <c r="M55" s="3" t="s">
        <v>7</v>
      </c>
    </row>
    <row r="58" spans="1:15" x14ac:dyDescent="0.25">
      <c r="H58" s="3" t="s">
        <v>7</v>
      </c>
      <c r="O58" s="3" t="s">
        <v>7</v>
      </c>
    </row>
    <row r="59" spans="1:15" x14ac:dyDescent="0.25">
      <c r="M59" s="3" t="s">
        <v>7</v>
      </c>
    </row>
    <row r="60" spans="1:15" x14ac:dyDescent="0.25">
      <c r="L60" s="3" t="s">
        <v>7</v>
      </c>
      <c r="M60" s="3" t="s">
        <v>7</v>
      </c>
    </row>
    <row r="62" spans="1:15" x14ac:dyDescent="0.25">
      <c r="K62" s="3" t="s">
        <v>7</v>
      </c>
      <c r="M62" s="3" t="s">
        <v>7</v>
      </c>
    </row>
    <row r="63" spans="1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54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16">
    <mergeCell ref="I9:I10"/>
    <mergeCell ref="J9:J10"/>
    <mergeCell ref="A29:A30"/>
    <mergeCell ref="B29:B30"/>
    <mergeCell ref="C29:D29"/>
    <mergeCell ref="E29:F29"/>
    <mergeCell ref="G29:G30"/>
    <mergeCell ref="H29:H30"/>
    <mergeCell ref="I29:I30"/>
    <mergeCell ref="J29:J3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J14" sqref="J14"/>
    </sheetView>
  </sheetViews>
  <sheetFormatPr defaultRowHeight="15" x14ac:dyDescent="0.25"/>
  <cols>
    <col min="1" max="1" width="20.7109375" style="3" customWidth="1"/>
    <col min="2" max="2" width="13.7109375" style="3" bestFit="1" customWidth="1"/>
    <col min="3" max="3" width="7.85546875" style="3" customWidth="1"/>
    <col min="4" max="4" width="9.140625" style="3" customWidth="1"/>
    <col min="5" max="5" width="7.5703125" style="3" customWidth="1"/>
    <col min="6" max="6" width="7.710937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20.7109375" style="3" customWidth="1"/>
    <col min="258" max="258" width="13.7109375" style="3" bestFit="1" customWidth="1"/>
    <col min="259" max="259" width="7.85546875" style="3" customWidth="1"/>
    <col min="260" max="260" width="9.140625" style="3" customWidth="1"/>
    <col min="261" max="261" width="7.5703125" style="3" customWidth="1"/>
    <col min="262" max="262" width="7.710937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20.7109375" style="3" customWidth="1"/>
    <col min="514" max="514" width="13.7109375" style="3" bestFit="1" customWidth="1"/>
    <col min="515" max="515" width="7.85546875" style="3" customWidth="1"/>
    <col min="516" max="516" width="9.140625" style="3" customWidth="1"/>
    <col min="517" max="517" width="7.5703125" style="3" customWidth="1"/>
    <col min="518" max="518" width="7.710937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20.7109375" style="3" customWidth="1"/>
    <col min="770" max="770" width="13.7109375" style="3" bestFit="1" customWidth="1"/>
    <col min="771" max="771" width="7.85546875" style="3" customWidth="1"/>
    <col min="772" max="772" width="9.140625" style="3" customWidth="1"/>
    <col min="773" max="773" width="7.5703125" style="3" customWidth="1"/>
    <col min="774" max="774" width="7.710937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20.7109375" style="3" customWidth="1"/>
    <col min="1026" max="1026" width="13.7109375" style="3" bestFit="1" customWidth="1"/>
    <col min="1027" max="1027" width="7.85546875" style="3" customWidth="1"/>
    <col min="1028" max="1028" width="9.140625" style="3" customWidth="1"/>
    <col min="1029" max="1029" width="7.5703125" style="3" customWidth="1"/>
    <col min="1030" max="1030" width="7.710937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20.7109375" style="3" customWidth="1"/>
    <col min="1282" max="1282" width="13.7109375" style="3" bestFit="1" customWidth="1"/>
    <col min="1283" max="1283" width="7.85546875" style="3" customWidth="1"/>
    <col min="1284" max="1284" width="9.140625" style="3" customWidth="1"/>
    <col min="1285" max="1285" width="7.5703125" style="3" customWidth="1"/>
    <col min="1286" max="1286" width="7.710937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20.7109375" style="3" customWidth="1"/>
    <col min="1538" max="1538" width="13.7109375" style="3" bestFit="1" customWidth="1"/>
    <col min="1539" max="1539" width="7.85546875" style="3" customWidth="1"/>
    <col min="1540" max="1540" width="9.140625" style="3" customWidth="1"/>
    <col min="1541" max="1541" width="7.5703125" style="3" customWidth="1"/>
    <col min="1542" max="1542" width="7.710937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20.7109375" style="3" customWidth="1"/>
    <col min="1794" max="1794" width="13.7109375" style="3" bestFit="1" customWidth="1"/>
    <col min="1795" max="1795" width="7.85546875" style="3" customWidth="1"/>
    <col min="1796" max="1796" width="9.140625" style="3" customWidth="1"/>
    <col min="1797" max="1797" width="7.5703125" style="3" customWidth="1"/>
    <col min="1798" max="1798" width="7.710937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20.7109375" style="3" customWidth="1"/>
    <col min="2050" max="2050" width="13.7109375" style="3" bestFit="1" customWidth="1"/>
    <col min="2051" max="2051" width="7.85546875" style="3" customWidth="1"/>
    <col min="2052" max="2052" width="9.140625" style="3" customWidth="1"/>
    <col min="2053" max="2053" width="7.5703125" style="3" customWidth="1"/>
    <col min="2054" max="2054" width="7.710937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20.7109375" style="3" customWidth="1"/>
    <col min="2306" max="2306" width="13.7109375" style="3" bestFit="1" customWidth="1"/>
    <col min="2307" max="2307" width="7.85546875" style="3" customWidth="1"/>
    <col min="2308" max="2308" width="9.140625" style="3" customWidth="1"/>
    <col min="2309" max="2309" width="7.5703125" style="3" customWidth="1"/>
    <col min="2310" max="2310" width="7.710937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20.7109375" style="3" customWidth="1"/>
    <col min="2562" max="2562" width="13.7109375" style="3" bestFit="1" customWidth="1"/>
    <col min="2563" max="2563" width="7.85546875" style="3" customWidth="1"/>
    <col min="2564" max="2564" width="9.140625" style="3" customWidth="1"/>
    <col min="2565" max="2565" width="7.5703125" style="3" customWidth="1"/>
    <col min="2566" max="2566" width="7.710937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20.7109375" style="3" customWidth="1"/>
    <col min="2818" max="2818" width="13.7109375" style="3" bestFit="1" customWidth="1"/>
    <col min="2819" max="2819" width="7.85546875" style="3" customWidth="1"/>
    <col min="2820" max="2820" width="9.140625" style="3" customWidth="1"/>
    <col min="2821" max="2821" width="7.5703125" style="3" customWidth="1"/>
    <col min="2822" max="2822" width="7.710937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20.7109375" style="3" customWidth="1"/>
    <col min="3074" max="3074" width="13.7109375" style="3" bestFit="1" customWidth="1"/>
    <col min="3075" max="3075" width="7.85546875" style="3" customWidth="1"/>
    <col min="3076" max="3076" width="9.140625" style="3" customWidth="1"/>
    <col min="3077" max="3077" width="7.5703125" style="3" customWidth="1"/>
    <col min="3078" max="3078" width="7.710937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20.7109375" style="3" customWidth="1"/>
    <col min="3330" max="3330" width="13.7109375" style="3" bestFit="1" customWidth="1"/>
    <col min="3331" max="3331" width="7.85546875" style="3" customWidth="1"/>
    <col min="3332" max="3332" width="9.140625" style="3" customWidth="1"/>
    <col min="3333" max="3333" width="7.5703125" style="3" customWidth="1"/>
    <col min="3334" max="3334" width="7.710937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20.7109375" style="3" customWidth="1"/>
    <col min="3586" max="3586" width="13.7109375" style="3" bestFit="1" customWidth="1"/>
    <col min="3587" max="3587" width="7.85546875" style="3" customWidth="1"/>
    <col min="3588" max="3588" width="9.140625" style="3" customWidth="1"/>
    <col min="3589" max="3589" width="7.5703125" style="3" customWidth="1"/>
    <col min="3590" max="3590" width="7.710937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20.7109375" style="3" customWidth="1"/>
    <col min="3842" max="3842" width="13.7109375" style="3" bestFit="1" customWidth="1"/>
    <col min="3843" max="3843" width="7.85546875" style="3" customWidth="1"/>
    <col min="3844" max="3844" width="9.140625" style="3" customWidth="1"/>
    <col min="3845" max="3845" width="7.5703125" style="3" customWidth="1"/>
    <col min="3846" max="3846" width="7.710937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20.7109375" style="3" customWidth="1"/>
    <col min="4098" max="4098" width="13.7109375" style="3" bestFit="1" customWidth="1"/>
    <col min="4099" max="4099" width="7.85546875" style="3" customWidth="1"/>
    <col min="4100" max="4100" width="9.140625" style="3" customWidth="1"/>
    <col min="4101" max="4101" width="7.5703125" style="3" customWidth="1"/>
    <col min="4102" max="4102" width="7.710937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20.7109375" style="3" customWidth="1"/>
    <col min="4354" max="4354" width="13.7109375" style="3" bestFit="1" customWidth="1"/>
    <col min="4355" max="4355" width="7.85546875" style="3" customWidth="1"/>
    <col min="4356" max="4356" width="9.140625" style="3" customWidth="1"/>
    <col min="4357" max="4357" width="7.5703125" style="3" customWidth="1"/>
    <col min="4358" max="4358" width="7.710937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20.7109375" style="3" customWidth="1"/>
    <col min="4610" max="4610" width="13.7109375" style="3" bestFit="1" customWidth="1"/>
    <col min="4611" max="4611" width="7.85546875" style="3" customWidth="1"/>
    <col min="4612" max="4612" width="9.140625" style="3" customWidth="1"/>
    <col min="4613" max="4613" width="7.5703125" style="3" customWidth="1"/>
    <col min="4614" max="4614" width="7.710937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20.7109375" style="3" customWidth="1"/>
    <col min="4866" max="4866" width="13.7109375" style="3" bestFit="1" customWidth="1"/>
    <col min="4867" max="4867" width="7.85546875" style="3" customWidth="1"/>
    <col min="4868" max="4868" width="9.140625" style="3" customWidth="1"/>
    <col min="4869" max="4869" width="7.5703125" style="3" customWidth="1"/>
    <col min="4870" max="4870" width="7.710937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20.7109375" style="3" customWidth="1"/>
    <col min="5122" max="5122" width="13.7109375" style="3" bestFit="1" customWidth="1"/>
    <col min="5123" max="5123" width="7.85546875" style="3" customWidth="1"/>
    <col min="5124" max="5124" width="9.140625" style="3" customWidth="1"/>
    <col min="5125" max="5125" width="7.5703125" style="3" customWidth="1"/>
    <col min="5126" max="5126" width="7.710937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20.7109375" style="3" customWidth="1"/>
    <col min="5378" max="5378" width="13.7109375" style="3" bestFit="1" customWidth="1"/>
    <col min="5379" max="5379" width="7.85546875" style="3" customWidth="1"/>
    <col min="5380" max="5380" width="9.140625" style="3" customWidth="1"/>
    <col min="5381" max="5381" width="7.5703125" style="3" customWidth="1"/>
    <col min="5382" max="5382" width="7.710937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20.7109375" style="3" customWidth="1"/>
    <col min="5634" max="5634" width="13.7109375" style="3" bestFit="1" customWidth="1"/>
    <col min="5635" max="5635" width="7.85546875" style="3" customWidth="1"/>
    <col min="5636" max="5636" width="9.140625" style="3" customWidth="1"/>
    <col min="5637" max="5637" width="7.5703125" style="3" customWidth="1"/>
    <col min="5638" max="5638" width="7.710937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20.7109375" style="3" customWidth="1"/>
    <col min="5890" max="5890" width="13.7109375" style="3" bestFit="1" customWidth="1"/>
    <col min="5891" max="5891" width="7.85546875" style="3" customWidth="1"/>
    <col min="5892" max="5892" width="9.140625" style="3" customWidth="1"/>
    <col min="5893" max="5893" width="7.5703125" style="3" customWidth="1"/>
    <col min="5894" max="5894" width="7.710937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20.7109375" style="3" customWidth="1"/>
    <col min="6146" max="6146" width="13.7109375" style="3" bestFit="1" customWidth="1"/>
    <col min="6147" max="6147" width="7.85546875" style="3" customWidth="1"/>
    <col min="6148" max="6148" width="9.140625" style="3" customWidth="1"/>
    <col min="6149" max="6149" width="7.5703125" style="3" customWidth="1"/>
    <col min="6150" max="6150" width="7.710937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20.7109375" style="3" customWidth="1"/>
    <col min="6402" max="6402" width="13.7109375" style="3" bestFit="1" customWidth="1"/>
    <col min="6403" max="6403" width="7.85546875" style="3" customWidth="1"/>
    <col min="6404" max="6404" width="9.140625" style="3" customWidth="1"/>
    <col min="6405" max="6405" width="7.5703125" style="3" customWidth="1"/>
    <col min="6406" max="6406" width="7.710937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20.7109375" style="3" customWidth="1"/>
    <col min="6658" max="6658" width="13.7109375" style="3" bestFit="1" customWidth="1"/>
    <col min="6659" max="6659" width="7.85546875" style="3" customWidth="1"/>
    <col min="6660" max="6660" width="9.140625" style="3" customWidth="1"/>
    <col min="6661" max="6661" width="7.5703125" style="3" customWidth="1"/>
    <col min="6662" max="6662" width="7.710937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20.7109375" style="3" customWidth="1"/>
    <col min="6914" max="6914" width="13.7109375" style="3" bestFit="1" customWidth="1"/>
    <col min="6915" max="6915" width="7.85546875" style="3" customWidth="1"/>
    <col min="6916" max="6916" width="9.140625" style="3" customWidth="1"/>
    <col min="6917" max="6917" width="7.5703125" style="3" customWidth="1"/>
    <col min="6918" max="6918" width="7.710937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20.7109375" style="3" customWidth="1"/>
    <col min="7170" max="7170" width="13.7109375" style="3" bestFit="1" customWidth="1"/>
    <col min="7171" max="7171" width="7.85546875" style="3" customWidth="1"/>
    <col min="7172" max="7172" width="9.140625" style="3" customWidth="1"/>
    <col min="7173" max="7173" width="7.5703125" style="3" customWidth="1"/>
    <col min="7174" max="7174" width="7.710937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20.7109375" style="3" customWidth="1"/>
    <col min="7426" max="7426" width="13.7109375" style="3" bestFit="1" customWidth="1"/>
    <col min="7427" max="7427" width="7.85546875" style="3" customWidth="1"/>
    <col min="7428" max="7428" width="9.140625" style="3" customWidth="1"/>
    <col min="7429" max="7429" width="7.5703125" style="3" customWidth="1"/>
    <col min="7430" max="7430" width="7.710937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20.7109375" style="3" customWidth="1"/>
    <col min="7682" max="7682" width="13.7109375" style="3" bestFit="1" customWidth="1"/>
    <col min="7683" max="7683" width="7.85546875" style="3" customWidth="1"/>
    <col min="7684" max="7684" width="9.140625" style="3" customWidth="1"/>
    <col min="7685" max="7685" width="7.5703125" style="3" customWidth="1"/>
    <col min="7686" max="7686" width="7.710937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20.7109375" style="3" customWidth="1"/>
    <col min="7938" max="7938" width="13.7109375" style="3" bestFit="1" customWidth="1"/>
    <col min="7939" max="7939" width="7.85546875" style="3" customWidth="1"/>
    <col min="7940" max="7940" width="9.140625" style="3" customWidth="1"/>
    <col min="7941" max="7941" width="7.5703125" style="3" customWidth="1"/>
    <col min="7942" max="7942" width="7.710937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20.7109375" style="3" customWidth="1"/>
    <col min="8194" max="8194" width="13.7109375" style="3" bestFit="1" customWidth="1"/>
    <col min="8195" max="8195" width="7.85546875" style="3" customWidth="1"/>
    <col min="8196" max="8196" width="9.140625" style="3" customWidth="1"/>
    <col min="8197" max="8197" width="7.5703125" style="3" customWidth="1"/>
    <col min="8198" max="8198" width="7.710937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20.7109375" style="3" customWidth="1"/>
    <col min="8450" max="8450" width="13.7109375" style="3" bestFit="1" customWidth="1"/>
    <col min="8451" max="8451" width="7.85546875" style="3" customWidth="1"/>
    <col min="8452" max="8452" width="9.140625" style="3" customWidth="1"/>
    <col min="8453" max="8453" width="7.5703125" style="3" customWidth="1"/>
    <col min="8454" max="8454" width="7.710937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20.7109375" style="3" customWidth="1"/>
    <col min="8706" max="8706" width="13.7109375" style="3" bestFit="1" customWidth="1"/>
    <col min="8707" max="8707" width="7.85546875" style="3" customWidth="1"/>
    <col min="8708" max="8708" width="9.140625" style="3" customWidth="1"/>
    <col min="8709" max="8709" width="7.5703125" style="3" customWidth="1"/>
    <col min="8710" max="8710" width="7.710937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20.7109375" style="3" customWidth="1"/>
    <col min="8962" max="8962" width="13.7109375" style="3" bestFit="1" customWidth="1"/>
    <col min="8963" max="8963" width="7.85546875" style="3" customWidth="1"/>
    <col min="8964" max="8964" width="9.140625" style="3" customWidth="1"/>
    <col min="8965" max="8965" width="7.5703125" style="3" customWidth="1"/>
    <col min="8966" max="8966" width="7.710937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20.7109375" style="3" customWidth="1"/>
    <col min="9218" max="9218" width="13.7109375" style="3" bestFit="1" customWidth="1"/>
    <col min="9219" max="9219" width="7.85546875" style="3" customWidth="1"/>
    <col min="9220" max="9220" width="9.140625" style="3" customWidth="1"/>
    <col min="9221" max="9221" width="7.5703125" style="3" customWidth="1"/>
    <col min="9222" max="9222" width="7.710937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20.7109375" style="3" customWidth="1"/>
    <col min="9474" max="9474" width="13.7109375" style="3" bestFit="1" customWidth="1"/>
    <col min="9475" max="9475" width="7.85546875" style="3" customWidth="1"/>
    <col min="9476" max="9476" width="9.140625" style="3" customWidth="1"/>
    <col min="9477" max="9477" width="7.5703125" style="3" customWidth="1"/>
    <col min="9478" max="9478" width="7.710937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20.7109375" style="3" customWidth="1"/>
    <col min="9730" max="9730" width="13.7109375" style="3" bestFit="1" customWidth="1"/>
    <col min="9731" max="9731" width="7.85546875" style="3" customWidth="1"/>
    <col min="9732" max="9732" width="9.140625" style="3" customWidth="1"/>
    <col min="9733" max="9733" width="7.5703125" style="3" customWidth="1"/>
    <col min="9734" max="9734" width="7.710937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20.7109375" style="3" customWidth="1"/>
    <col min="9986" max="9986" width="13.7109375" style="3" bestFit="1" customWidth="1"/>
    <col min="9987" max="9987" width="7.85546875" style="3" customWidth="1"/>
    <col min="9988" max="9988" width="9.140625" style="3" customWidth="1"/>
    <col min="9989" max="9989" width="7.5703125" style="3" customWidth="1"/>
    <col min="9990" max="9990" width="7.710937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20.7109375" style="3" customWidth="1"/>
    <col min="10242" max="10242" width="13.7109375" style="3" bestFit="1" customWidth="1"/>
    <col min="10243" max="10243" width="7.85546875" style="3" customWidth="1"/>
    <col min="10244" max="10244" width="9.140625" style="3" customWidth="1"/>
    <col min="10245" max="10245" width="7.5703125" style="3" customWidth="1"/>
    <col min="10246" max="10246" width="7.710937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20.7109375" style="3" customWidth="1"/>
    <col min="10498" max="10498" width="13.7109375" style="3" bestFit="1" customWidth="1"/>
    <col min="10499" max="10499" width="7.85546875" style="3" customWidth="1"/>
    <col min="10500" max="10500" width="9.140625" style="3" customWidth="1"/>
    <col min="10501" max="10501" width="7.5703125" style="3" customWidth="1"/>
    <col min="10502" max="10502" width="7.710937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20.7109375" style="3" customWidth="1"/>
    <col min="10754" max="10754" width="13.7109375" style="3" bestFit="1" customWidth="1"/>
    <col min="10755" max="10755" width="7.85546875" style="3" customWidth="1"/>
    <col min="10756" max="10756" width="9.140625" style="3" customWidth="1"/>
    <col min="10757" max="10757" width="7.5703125" style="3" customWidth="1"/>
    <col min="10758" max="10758" width="7.710937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20.7109375" style="3" customWidth="1"/>
    <col min="11010" max="11010" width="13.7109375" style="3" bestFit="1" customWidth="1"/>
    <col min="11011" max="11011" width="7.85546875" style="3" customWidth="1"/>
    <col min="11012" max="11012" width="9.140625" style="3" customWidth="1"/>
    <col min="11013" max="11013" width="7.5703125" style="3" customWidth="1"/>
    <col min="11014" max="11014" width="7.710937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20.7109375" style="3" customWidth="1"/>
    <col min="11266" max="11266" width="13.7109375" style="3" bestFit="1" customWidth="1"/>
    <col min="11267" max="11267" width="7.85546875" style="3" customWidth="1"/>
    <col min="11268" max="11268" width="9.140625" style="3" customWidth="1"/>
    <col min="11269" max="11269" width="7.5703125" style="3" customWidth="1"/>
    <col min="11270" max="11270" width="7.710937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20.7109375" style="3" customWidth="1"/>
    <col min="11522" max="11522" width="13.7109375" style="3" bestFit="1" customWidth="1"/>
    <col min="11523" max="11523" width="7.85546875" style="3" customWidth="1"/>
    <col min="11524" max="11524" width="9.140625" style="3" customWidth="1"/>
    <col min="11525" max="11525" width="7.5703125" style="3" customWidth="1"/>
    <col min="11526" max="11526" width="7.710937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20.7109375" style="3" customWidth="1"/>
    <col min="11778" max="11778" width="13.7109375" style="3" bestFit="1" customWidth="1"/>
    <col min="11779" max="11779" width="7.85546875" style="3" customWidth="1"/>
    <col min="11780" max="11780" width="9.140625" style="3" customWidth="1"/>
    <col min="11781" max="11781" width="7.5703125" style="3" customWidth="1"/>
    <col min="11782" max="11782" width="7.710937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20.7109375" style="3" customWidth="1"/>
    <col min="12034" max="12034" width="13.7109375" style="3" bestFit="1" customWidth="1"/>
    <col min="12035" max="12035" width="7.85546875" style="3" customWidth="1"/>
    <col min="12036" max="12036" width="9.140625" style="3" customWidth="1"/>
    <col min="12037" max="12037" width="7.5703125" style="3" customWidth="1"/>
    <col min="12038" max="12038" width="7.710937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20.7109375" style="3" customWidth="1"/>
    <col min="12290" max="12290" width="13.7109375" style="3" bestFit="1" customWidth="1"/>
    <col min="12291" max="12291" width="7.85546875" style="3" customWidth="1"/>
    <col min="12292" max="12292" width="9.140625" style="3" customWidth="1"/>
    <col min="12293" max="12293" width="7.5703125" style="3" customWidth="1"/>
    <col min="12294" max="12294" width="7.710937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20.7109375" style="3" customWidth="1"/>
    <col min="12546" max="12546" width="13.7109375" style="3" bestFit="1" customWidth="1"/>
    <col min="12547" max="12547" width="7.85546875" style="3" customWidth="1"/>
    <col min="12548" max="12548" width="9.140625" style="3" customWidth="1"/>
    <col min="12549" max="12549" width="7.5703125" style="3" customWidth="1"/>
    <col min="12550" max="12550" width="7.710937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20.7109375" style="3" customWidth="1"/>
    <col min="12802" max="12802" width="13.7109375" style="3" bestFit="1" customWidth="1"/>
    <col min="12803" max="12803" width="7.85546875" style="3" customWidth="1"/>
    <col min="12804" max="12804" width="9.140625" style="3" customWidth="1"/>
    <col min="12805" max="12805" width="7.5703125" style="3" customWidth="1"/>
    <col min="12806" max="12806" width="7.710937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20.7109375" style="3" customWidth="1"/>
    <col min="13058" max="13058" width="13.7109375" style="3" bestFit="1" customWidth="1"/>
    <col min="13059" max="13059" width="7.85546875" style="3" customWidth="1"/>
    <col min="13060" max="13060" width="9.140625" style="3" customWidth="1"/>
    <col min="13061" max="13061" width="7.5703125" style="3" customWidth="1"/>
    <col min="13062" max="13062" width="7.710937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20.7109375" style="3" customWidth="1"/>
    <col min="13314" max="13314" width="13.7109375" style="3" bestFit="1" customWidth="1"/>
    <col min="13315" max="13315" width="7.85546875" style="3" customWidth="1"/>
    <col min="13316" max="13316" width="9.140625" style="3" customWidth="1"/>
    <col min="13317" max="13317" width="7.5703125" style="3" customWidth="1"/>
    <col min="13318" max="13318" width="7.710937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20.7109375" style="3" customWidth="1"/>
    <col min="13570" max="13570" width="13.7109375" style="3" bestFit="1" customWidth="1"/>
    <col min="13571" max="13571" width="7.85546875" style="3" customWidth="1"/>
    <col min="13572" max="13572" width="9.140625" style="3" customWidth="1"/>
    <col min="13573" max="13573" width="7.5703125" style="3" customWidth="1"/>
    <col min="13574" max="13574" width="7.710937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20.7109375" style="3" customWidth="1"/>
    <col min="13826" max="13826" width="13.7109375" style="3" bestFit="1" customWidth="1"/>
    <col min="13827" max="13827" width="7.85546875" style="3" customWidth="1"/>
    <col min="13828" max="13828" width="9.140625" style="3" customWidth="1"/>
    <col min="13829" max="13829" width="7.5703125" style="3" customWidth="1"/>
    <col min="13830" max="13830" width="7.710937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20.7109375" style="3" customWidth="1"/>
    <col min="14082" max="14082" width="13.7109375" style="3" bestFit="1" customWidth="1"/>
    <col min="14083" max="14083" width="7.85546875" style="3" customWidth="1"/>
    <col min="14084" max="14084" width="9.140625" style="3" customWidth="1"/>
    <col min="14085" max="14085" width="7.5703125" style="3" customWidth="1"/>
    <col min="14086" max="14086" width="7.710937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20.7109375" style="3" customWidth="1"/>
    <col min="14338" max="14338" width="13.7109375" style="3" bestFit="1" customWidth="1"/>
    <col min="14339" max="14339" width="7.85546875" style="3" customWidth="1"/>
    <col min="14340" max="14340" width="9.140625" style="3" customWidth="1"/>
    <col min="14341" max="14341" width="7.5703125" style="3" customWidth="1"/>
    <col min="14342" max="14342" width="7.710937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20.7109375" style="3" customWidth="1"/>
    <col min="14594" max="14594" width="13.7109375" style="3" bestFit="1" customWidth="1"/>
    <col min="14595" max="14595" width="7.85546875" style="3" customWidth="1"/>
    <col min="14596" max="14596" width="9.140625" style="3" customWidth="1"/>
    <col min="14597" max="14597" width="7.5703125" style="3" customWidth="1"/>
    <col min="14598" max="14598" width="7.710937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20.7109375" style="3" customWidth="1"/>
    <col min="14850" max="14850" width="13.7109375" style="3" bestFit="1" customWidth="1"/>
    <col min="14851" max="14851" width="7.85546875" style="3" customWidth="1"/>
    <col min="14852" max="14852" width="9.140625" style="3" customWidth="1"/>
    <col min="14853" max="14853" width="7.5703125" style="3" customWidth="1"/>
    <col min="14854" max="14854" width="7.710937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20.7109375" style="3" customWidth="1"/>
    <col min="15106" max="15106" width="13.7109375" style="3" bestFit="1" customWidth="1"/>
    <col min="15107" max="15107" width="7.85546875" style="3" customWidth="1"/>
    <col min="15108" max="15108" width="9.140625" style="3" customWidth="1"/>
    <col min="15109" max="15109" width="7.5703125" style="3" customWidth="1"/>
    <col min="15110" max="15110" width="7.710937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20.7109375" style="3" customWidth="1"/>
    <col min="15362" max="15362" width="13.7109375" style="3" bestFit="1" customWidth="1"/>
    <col min="15363" max="15363" width="7.85546875" style="3" customWidth="1"/>
    <col min="15364" max="15364" width="9.140625" style="3" customWidth="1"/>
    <col min="15365" max="15365" width="7.5703125" style="3" customWidth="1"/>
    <col min="15366" max="15366" width="7.710937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20.7109375" style="3" customWidth="1"/>
    <col min="15618" max="15618" width="13.7109375" style="3" bestFit="1" customWidth="1"/>
    <col min="15619" max="15619" width="7.85546875" style="3" customWidth="1"/>
    <col min="15620" max="15620" width="9.140625" style="3" customWidth="1"/>
    <col min="15621" max="15621" width="7.5703125" style="3" customWidth="1"/>
    <col min="15622" max="15622" width="7.710937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20.7109375" style="3" customWidth="1"/>
    <col min="15874" max="15874" width="13.7109375" style="3" bestFit="1" customWidth="1"/>
    <col min="15875" max="15875" width="7.85546875" style="3" customWidth="1"/>
    <col min="15876" max="15876" width="9.140625" style="3" customWidth="1"/>
    <col min="15877" max="15877" width="7.5703125" style="3" customWidth="1"/>
    <col min="15878" max="15878" width="7.710937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20.7109375" style="3" customWidth="1"/>
    <col min="16130" max="16130" width="13.7109375" style="3" bestFit="1" customWidth="1"/>
    <col min="16131" max="16131" width="7.85546875" style="3" customWidth="1"/>
    <col min="16132" max="16132" width="9.140625" style="3" customWidth="1"/>
    <col min="16133" max="16133" width="7.5703125" style="3" customWidth="1"/>
    <col min="16134" max="16134" width="7.710937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113</v>
      </c>
      <c r="B1" s="2"/>
      <c r="C1" s="2"/>
      <c r="D1" s="2"/>
      <c r="E1" s="2"/>
      <c r="F1" s="2"/>
      <c r="G1" s="2"/>
      <c r="H1" s="55"/>
      <c r="I1" s="55"/>
      <c r="J1" s="55"/>
      <c r="K1" s="55"/>
      <c r="L1" s="55"/>
      <c r="M1" s="55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.75" customHeight="1" x14ac:dyDescent="0.25">
      <c r="A3" s="56" t="s">
        <v>48</v>
      </c>
      <c r="B3" s="57" t="s">
        <v>49</v>
      </c>
      <c r="C3" s="58" t="s">
        <v>9</v>
      </c>
      <c r="D3" s="59" t="s">
        <v>14</v>
      </c>
      <c r="E3" s="60" t="s">
        <v>12</v>
      </c>
      <c r="F3" s="59" t="s">
        <v>13</v>
      </c>
      <c r="G3" s="61" t="s">
        <v>50</v>
      </c>
      <c r="H3" s="62"/>
      <c r="I3" s="62"/>
      <c r="J3" s="61" t="s">
        <v>51</v>
      </c>
      <c r="K3" s="62"/>
      <c r="L3" s="63"/>
      <c r="M3" s="64" t="s">
        <v>52</v>
      </c>
    </row>
    <row r="4" spans="1:13" x14ac:dyDescent="0.25">
      <c r="A4" s="56"/>
      <c r="B4" s="57"/>
      <c r="C4" s="65"/>
      <c r="D4" s="59"/>
      <c r="E4" s="60"/>
      <c r="F4" s="59"/>
      <c r="G4" s="66" t="s">
        <v>53</v>
      </c>
      <c r="H4" s="67" t="s">
        <v>54</v>
      </c>
      <c r="I4" s="66" t="s">
        <v>55</v>
      </c>
      <c r="J4" s="67" t="s">
        <v>53</v>
      </c>
      <c r="K4" s="66" t="s">
        <v>54</v>
      </c>
      <c r="L4" s="67" t="s">
        <v>55</v>
      </c>
      <c r="M4" s="68"/>
    </row>
    <row r="5" spans="1:13" x14ac:dyDescent="0.25">
      <c r="A5" s="72" t="s">
        <v>114</v>
      </c>
      <c r="B5" s="14" t="s">
        <v>115</v>
      </c>
      <c r="C5" s="70">
        <v>39.21</v>
      </c>
      <c r="D5" s="71" t="s">
        <v>116</v>
      </c>
      <c r="E5" s="70">
        <v>42</v>
      </c>
      <c r="F5" s="70">
        <v>134</v>
      </c>
      <c r="G5" s="70">
        <v>0</v>
      </c>
      <c r="H5" s="70">
        <v>0</v>
      </c>
      <c r="I5" s="70">
        <v>0</v>
      </c>
      <c r="J5" s="70">
        <v>0</v>
      </c>
      <c r="K5" s="70">
        <v>0</v>
      </c>
      <c r="L5" s="70">
        <v>0</v>
      </c>
      <c r="M5" s="72" t="s">
        <v>117</v>
      </c>
    </row>
    <row r="6" spans="1:13" x14ac:dyDescent="0.25">
      <c r="A6" s="75"/>
      <c r="B6" s="74" t="s">
        <v>118</v>
      </c>
      <c r="C6" s="75"/>
      <c r="D6" s="76" t="s">
        <v>119</v>
      </c>
      <c r="E6" s="75"/>
      <c r="F6" s="77"/>
      <c r="G6" s="75"/>
      <c r="H6" s="75"/>
      <c r="I6" s="75"/>
      <c r="J6" s="75"/>
      <c r="K6" s="75"/>
      <c r="L6" s="75"/>
      <c r="M6" s="75"/>
    </row>
    <row r="7" spans="1:1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5">
      <c r="A8" s="2" t="s">
        <v>62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28" spans="9:9" x14ac:dyDescent="0.25">
      <c r="I28" s="3" t="s">
        <v>7</v>
      </c>
    </row>
    <row r="35" spans="20:20" x14ac:dyDescent="0.25">
      <c r="T35" s="3" t="s">
        <v>7</v>
      </c>
    </row>
  </sheetData>
  <mergeCells count="20">
    <mergeCell ref="J5:J6"/>
    <mergeCell ref="K5:K6"/>
    <mergeCell ref="L5:L6"/>
    <mergeCell ref="M5:M6"/>
    <mergeCell ref="G3:I3"/>
    <mergeCell ref="J3:L3"/>
    <mergeCell ref="M3:M4"/>
    <mergeCell ref="A5:A6"/>
    <mergeCell ref="C5:C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workbookViewId="0">
      <selection sqref="A1:XFD1048576"/>
    </sheetView>
  </sheetViews>
  <sheetFormatPr defaultRowHeight="15" x14ac:dyDescent="0.25"/>
  <cols>
    <col min="1" max="1" width="31.28515625" style="3" customWidth="1"/>
    <col min="2" max="2" width="11.7109375" style="3" customWidth="1"/>
    <col min="3" max="3" width="10.5703125" style="3" customWidth="1"/>
    <col min="4" max="6" width="10.42578125" style="3" bestFit="1" customWidth="1"/>
    <col min="7" max="7" width="7.7109375" style="3" customWidth="1"/>
    <col min="8" max="8" width="7.85546875" style="3" customWidth="1"/>
    <col min="9" max="9" width="9.140625" style="3" customWidth="1"/>
    <col min="10" max="10" width="13.28515625" style="3" customWidth="1"/>
    <col min="11" max="256" width="9.140625" style="3"/>
    <col min="257" max="257" width="31.28515625" style="3" customWidth="1"/>
    <col min="258" max="258" width="11.7109375" style="3" customWidth="1"/>
    <col min="259" max="259" width="10.5703125" style="3" customWidth="1"/>
    <col min="260" max="262" width="10.42578125" style="3" bestFit="1" customWidth="1"/>
    <col min="263" max="263" width="7.7109375" style="3" customWidth="1"/>
    <col min="264" max="264" width="7.85546875" style="3" customWidth="1"/>
    <col min="265" max="265" width="9.140625" style="3" customWidth="1"/>
    <col min="266" max="266" width="13.28515625" style="3" customWidth="1"/>
    <col min="267" max="512" width="9.140625" style="3"/>
    <col min="513" max="513" width="31.28515625" style="3" customWidth="1"/>
    <col min="514" max="514" width="11.7109375" style="3" customWidth="1"/>
    <col min="515" max="515" width="10.5703125" style="3" customWidth="1"/>
    <col min="516" max="518" width="10.42578125" style="3" bestFit="1" customWidth="1"/>
    <col min="519" max="519" width="7.7109375" style="3" customWidth="1"/>
    <col min="520" max="520" width="7.85546875" style="3" customWidth="1"/>
    <col min="521" max="521" width="9.140625" style="3" customWidth="1"/>
    <col min="522" max="522" width="13.28515625" style="3" customWidth="1"/>
    <col min="523" max="768" width="9.140625" style="3"/>
    <col min="769" max="769" width="31.28515625" style="3" customWidth="1"/>
    <col min="770" max="770" width="11.7109375" style="3" customWidth="1"/>
    <col min="771" max="771" width="10.5703125" style="3" customWidth="1"/>
    <col min="772" max="774" width="10.42578125" style="3" bestFit="1" customWidth="1"/>
    <col min="775" max="775" width="7.7109375" style="3" customWidth="1"/>
    <col min="776" max="776" width="7.85546875" style="3" customWidth="1"/>
    <col min="777" max="777" width="9.140625" style="3" customWidth="1"/>
    <col min="778" max="778" width="13.28515625" style="3" customWidth="1"/>
    <col min="779" max="1024" width="9.140625" style="3"/>
    <col min="1025" max="1025" width="31.28515625" style="3" customWidth="1"/>
    <col min="1026" max="1026" width="11.7109375" style="3" customWidth="1"/>
    <col min="1027" max="1027" width="10.5703125" style="3" customWidth="1"/>
    <col min="1028" max="1030" width="10.42578125" style="3" bestFit="1" customWidth="1"/>
    <col min="1031" max="1031" width="7.7109375" style="3" customWidth="1"/>
    <col min="1032" max="1032" width="7.85546875" style="3" customWidth="1"/>
    <col min="1033" max="1033" width="9.140625" style="3" customWidth="1"/>
    <col min="1034" max="1034" width="13.28515625" style="3" customWidth="1"/>
    <col min="1035" max="1280" width="9.140625" style="3"/>
    <col min="1281" max="1281" width="31.28515625" style="3" customWidth="1"/>
    <col min="1282" max="1282" width="11.7109375" style="3" customWidth="1"/>
    <col min="1283" max="1283" width="10.5703125" style="3" customWidth="1"/>
    <col min="1284" max="1286" width="10.42578125" style="3" bestFit="1" customWidth="1"/>
    <col min="1287" max="1287" width="7.7109375" style="3" customWidth="1"/>
    <col min="1288" max="1288" width="7.85546875" style="3" customWidth="1"/>
    <col min="1289" max="1289" width="9.140625" style="3" customWidth="1"/>
    <col min="1290" max="1290" width="13.28515625" style="3" customWidth="1"/>
    <col min="1291" max="1536" width="9.140625" style="3"/>
    <col min="1537" max="1537" width="31.28515625" style="3" customWidth="1"/>
    <col min="1538" max="1538" width="11.7109375" style="3" customWidth="1"/>
    <col min="1539" max="1539" width="10.5703125" style="3" customWidth="1"/>
    <col min="1540" max="1542" width="10.42578125" style="3" bestFit="1" customWidth="1"/>
    <col min="1543" max="1543" width="7.7109375" style="3" customWidth="1"/>
    <col min="1544" max="1544" width="7.85546875" style="3" customWidth="1"/>
    <col min="1545" max="1545" width="9.140625" style="3" customWidth="1"/>
    <col min="1546" max="1546" width="13.28515625" style="3" customWidth="1"/>
    <col min="1547" max="1792" width="9.140625" style="3"/>
    <col min="1793" max="1793" width="31.28515625" style="3" customWidth="1"/>
    <col min="1794" max="1794" width="11.7109375" style="3" customWidth="1"/>
    <col min="1795" max="1795" width="10.5703125" style="3" customWidth="1"/>
    <col min="1796" max="1798" width="10.42578125" style="3" bestFit="1" customWidth="1"/>
    <col min="1799" max="1799" width="7.7109375" style="3" customWidth="1"/>
    <col min="1800" max="1800" width="7.85546875" style="3" customWidth="1"/>
    <col min="1801" max="1801" width="9.140625" style="3" customWidth="1"/>
    <col min="1802" max="1802" width="13.28515625" style="3" customWidth="1"/>
    <col min="1803" max="2048" width="9.140625" style="3"/>
    <col min="2049" max="2049" width="31.28515625" style="3" customWidth="1"/>
    <col min="2050" max="2050" width="11.7109375" style="3" customWidth="1"/>
    <col min="2051" max="2051" width="10.5703125" style="3" customWidth="1"/>
    <col min="2052" max="2054" width="10.42578125" style="3" bestFit="1" customWidth="1"/>
    <col min="2055" max="2055" width="7.7109375" style="3" customWidth="1"/>
    <col min="2056" max="2056" width="7.85546875" style="3" customWidth="1"/>
    <col min="2057" max="2057" width="9.140625" style="3" customWidth="1"/>
    <col min="2058" max="2058" width="13.28515625" style="3" customWidth="1"/>
    <col min="2059" max="2304" width="9.140625" style="3"/>
    <col min="2305" max="2305" width="31.28515625" style="3" customWidth="1"/>
    <col min="2306" max="2306" width="11.7109375" style="3" customWidth="1"/>
    <col min="2307" max="2307" width="10.5703125" style="3" customWidth="1"/>
    <col min="2308" max="2310" width="10.42578125" style="3" bestFit="1" customWidth="1"/>
    <col min="2311" max="2311" width="7.7109375" style="3" customWidth="1"/>
    <col min="2312" max="2312" width="7.85546875" style="3" customWidth="1"/>
    <col min="2313" max="2313" width="9.140625" style="3" customWidth="1"/>
    <col min="2314" max="2314" width="13.28515625" style="3" customWidth="1"/>
    <col min="2315" max="2560" width="9.140625" style="3"/>
    <col min="2561" max="2561" width="31.28515625" style="3" customWidth="1"/>
    <col min="2562" max="2562" width="11.7109375" style="3" customWidth="1"/>
    <col min="2563" max="2563" width="10.5703125" style="3" customWidth="1"/>
    <col min="2564" max="2566" width="10.42578125" style="3" bestFit="1" customWidth="1"/>
    <col min="2567" max="2567" width="7.7109375" style="3" customWidth="1"/>
    <col min="2568" max="2568" width="7.85546875" style="3" customWidth="1"/>
    <col min="2569" max="2569" width="9.140625" style="3" customWidth="1"/>
    <col min="2570" max="2570" width="13.28515625" style="3" customWidth="1"/>
    <col min="2571" max="2816" width="9.140625" style="3"/>
    <col min="2817" max="2817" width="31.28515625" style="3" customWidth="1"/>
    <col min="2818" max="2818" width="11.7109375" style="3" customWidth="1"/>
    <col min="2819" max="2819" width="10.5703125" style="3" customWidth="1"/>
    <col min="2820" max="2822" width="10.42578125" style="3" bestFit="1" customWidth="1"/>
    <col min="2823" max="2823" width="7.7109375" style="3" customWidth="1"/>
    <col min="2824" max="2824" width="7.85546875" style="3" customWidth="1"/>
    <col min="2825" max="2825" width="9.140625" style="3" customWidth="1"/>
    <col min="2826" max="2826" width="13.28515625" style="3" customWidth="1"/>
    <col min="2827" max="3072" width="9.140625" style="3"/>
    <col min="3073" max="3073" width="31.28515625" style="3" customWidth="1"/>
    <col min="3074" max="3074" width="11.7109375" style="3" customWidth="1"/>
    <col min="3075" max="3075" width="10.5703125" style="3" customWidth="1"/>
    <col min="3076" max="3078" width="10.42578125" style="3" bestFit="1" customWidth="1"/>
    <col min="3079" max="3079" width="7.7109375" style="3" customWidth="1"/>
    <col min="3080" max="3080" width="7.85546875" style="3" customWidth="1"/>
    <col min="3081" max="3081" width="9.140625" style="3" customWidth="1"/>
    <col min="3082" max="3082" width="13.28515625" style="3" customWidth="1"/>
    <col min="3083" max="3328" width="9.140625" style="3"/>
    <col min="3329" max="3329" width="31.28515625" style="3" customWidth="1"/>
    <col min="3330" max="3330" width="11.7109375" style="3" customWidth="1"/>
    <col min="3331" max="3331" width="10.5703125" style="3" customWidth="1"/>
    <col min="3332" max="3334" width="10.42578125" style="3" bestFit="1" customWidth="1"/>
    <col min="3335" max="3335" width="7.7109375" style="3" customWidth="1"/>
    <col min="3336" max="3336" width="7.85546875" style="3" customWidth="1"/>
    <col min="3337" max="3337" width="9.140625" style="3" customWidth="1"/>
    <col min="3338" max="3338" width="13.28515625" style="3" customWidth="1"/>
    <col min="3339" max="3584" width="9.140625" style="3"/>
    <col min="3585" max="3585" width="31.28515625" style="3" customWidth="1"/>
    <col min="3586" max="3586" width="11.7109375" style="3" customWidth="1"/>
    <col min="3587" max="3587" width="10.5703125" style="3" customWidth="1"/>
    <col min="3588" max="3590" width="10.42578125" style="3" bestFit="1" customWidth="1"/>
    <col min="3591" max="3591" width="7.7109375" style="3" customWidth="1"/>
    <col min="3592" max="3592" width="7.85546875" style="3" customWidth="1"/>
    <col min="3593" max="3593" width="9.140625" style="3" customWidth="1"/>
    <col min="3594" max="3594" width="13.28515625" style="3" customWidth="1"/>
    <col min="3595" max="3840" width="9.140625" style="3"/>
    <col min="3841" max="3841" width="31.28515625" style="3" customWidth="1"/>
    <col min="3842" max="3842" width="11.7109375" style="3" customWidth="1"/>
    <col min="3843" max="3843" width="10.5703125" style="3" customWidth="1"/>
    <col min="3844" max="3846" width="10.42578125" style="3" bestFit="1" customWidth="1"/>
    <col min="3847" max="3847" width="7.7109375" style="3" customWidth="1"/>
    <col min="3848" max="3848" width="7.85546875" style="3" customWidth="1"/>
    <col min="3849" max="3849" width="9.140625" style="3" customWidth="1"/>
    <col min="3850" max="3850" width="13.28515625" style="3" customWidth="1"/>
    <col min="3851" max="4096" width="9.140625" style="3"/>
    <col min="4097" max="4097" width="31.28515625" style="3" customWidth="1"/>
    <col min="4098" max="4098" width="11.7109375" style="3" customWidth="1"/>
    <col min="4099" max="4099" width="10.5703125" style="3" customWidth="1"/>
    <col min="4100" max="4102" width="10.42578125" style="3" bestFit="1" customWidth="1"/>
    <col min="4103" max="4103" width="7.7109375" style="3" customWidth="1"/>
    <col min="4104" max="4104" width="7.85546875" style="3" customWidth="1"/>
    <col min="4105" max="4105" width="9.140625" style="3" customWidth="1"/>
    <col min="4106" max="4106" width="13.28515625" style="3" customWidth="1"/>
    <col min="4107" max="4352" width="9.140625" style="3"/>
    <col min="4353" max="4353" width="31.28515625" style="3" customWidth="1"/>
    <col min="4354" max="4354" width="11.7109375" style="3" customWidth="1"/>
    <col min="4355" max="4355" width="10.5703125" style="3" customWidth="1"/>
    <col min="4356" max="4358" width="10.42578125" style="3" bestFit="1" customWidth="1"/>
    <col min="4359" max="4359" width="7.7109375" style="3" customWidth="1"/>
    <col min="4360" max="4360" width="7.85546875" style="3" customWidth="1"/>
    <col min="4361" max="4361" width="9.140625" style="3" customWidth="1"/>
    <col min="4362" max="4362" width="13.28515625" style="3" customWidth="1"/>
    <col min="4363" max="4608" width="9.140625" style="3"/>
    <col min="4609" max="4609" width="31.28515625" style="3" customWidth="1"/>
    <col min="4610" max="4610" width="11.7109375" style="3" customWidth="1"/>
    <col min="4611" max="4611" width="10.5703125" style="3" customWidth="1"/>
    <col min="4612" max="4614" width="10.42578125" style="3" bestFit="1" customWidth="1"/>
    <col min="4615" max="4615" width="7.7109375" style="3" customWidth="1"/>
    <col min="4616" max="4616" width="7.85546875" style="3" customWidth="1"/>
    <col min="4617" max="4617" width="9.140625" style="3" customWidth="1"/>
    <col min="4618" max="4618" width="13.28515625" style="3" customWidth="1"/>
    <col min="4619" max="4864" width="9.140625" style="3"/>
    <col min="4865" max="4865" width="31.28515625" style="3" customWidth="1"/>
    <col min="4866" max="4866" width="11.7109375" style="3" customWidth="1"/>
    <col min="4867" max="4867" width="10.5703125" style="3" customWidth="1"/>
    <col min="4868" max="4870" width="10.42578125" style="3" bestFit="1" customWidth="1"/>
    <col min="4871" max="4871" width="7.7109375" style="3" customWidth="1"/>
    <col min="4872" max="4872" width="7.85546875" style="3" customWidth="1"/>
    <col min="4873" max="4873" width="9.140625" style="3" customWidth="1"/>
    <col min="4874" max="4874" width="13.28515625" style="3" customWidth="1"/>
    <col min="4875" max="5120" width="9.140625" style="3"/>
    <col min="5121" max="5121" width="31.28515625" style="3" customWidth="1"/>
    <col min="5122" max="5122" width="11.7109375" style="3" customWidth="1"/>
    <col min="5123" max="5123" width="10.5703125" style="3" customWidth="1"/>
    <col min="5124" max="5126" width="10.42578125" style="3" bestFit="1" customWidth="1"/>
    <col min="5127" max="5127" width="7.7109375" style="3" customWidth="1"/>
    <col min="5128" max="5128" width="7.85546875" style="3" customWidth="1"/>
    <col min="5129" max="5129" width="9.140625" style="3" customWidth="1"/>
    <col min="5130" max="5130" width="13.28515625" style="3" customWidth="1"/>
    <col min="5131" max="5376" width="9.140625" style="3"/>
    <col min="5377" max="5377" width="31.28515625" style="3" customWidth="1"/>
    <col min="5378" max="5378" width="11.7109375" style="3" customWidth="1"/>
    <col min="5379" max="5379" width="10.5703125" style="3" customWidth="1"/>
    <col min="5380" max="5382" width="10.42578125" style="3" bestFit="1" customWidth="1"/>
    <col min="5383" max="5383" width="7.7109375" style="3" customWidth="1"/>
    <col min="5384" max="5384" width="7.85546875" style="3" customWidth="1"/>
    <col min="5385" max="5385" width="9.140625" style="3" customWidth="1"/>
    <col min="5386" max="5386" width="13.28515625" style="3" customWidth="1"/>
    <col min="5387" max="5632" width="9.140625" style="3"/>
    <col min="5633" max="5633" width="31.28515625" style="3" customWidth="1"/>
    <col min="5634" max="5634" width="11.7109375" style="3" customWidth="1"/>
    <col min="5635" max="5635" width="10.5703125" style="3" customWidth="1"/>
    <col min="5636" max="5638" width="10.42578125" style="3" bestFit="1" customWidth="1"/>
    <col min="5639" max="5639" width="7.7109375" style="3" customWidth="1"/>
    <col min="5640" max="5640" width="7.85546875" style="3" customWidth="1"/>
    <col min="5641" max="5641" width="9.140625" style="3" customWidth="1"/>
    <col min="5642" max="5642" width="13.28515625" style="3" customWidth="1"/>
    <col min="5643" max="5888" width="9.140625" style="3"/>
    <col min="5889" max="5889" width="31.28515625" style="3" customWidth="1"/>
    <col min="5890" max="5890" width="11.7109375" style="3" customWidth="1"/>
    <col min="5891" max="5891" width="10.5703125" style="3" customWidth="1"/>
    <col min="5892" max="5894" width="10.42578125" style="3" bestFit="1" customWidth="1"/>
    <col min="5895" max="5895" width="7.7109375" style="3" customWidth="1"/>
    <col min="5896" max="5896" width="7.85546875" style="3" customWidth="1"/>
    <col min="5897" max="5897" width="9.140625" style="3" customWidth="1"/>
    <col min="5898" max="5898" width="13.28515625" style="3" customWidth="1"/>
    <col min="5899" max="6144" width="9.140625" style="3"/>
    <col min="6145" max="6145" width="31.28515625" style="3" customWidth="1"/>
    <col min="6146" max="6146" width="11.7109375" style="3" customWidth="1"/>
    <col min="6147" max="6147" width="10.5703125" style="3" customWidth="1"/>
    <col min="6148" max="6150" width="10.42578125" style="3" bestFit="1" customWidth="1"/>
    <col min="6151" max="6151" width="7.7109375" style="3" customWidth="1"/>
    <col min="6152" max="6152" width="7.85546875" style="3" customWidth="1"/>
    <col min="6153" max="6153" width="9.140625" style="3" customWidth="1"/>
    <col min="6154" max="6154" width="13.28515625" style="3" customWidth="1"/>
    <col min="6155" max="6400" width="9.140625" style="3"/>
    <col min="6401" max="6401" width="31.28515625" style="3" customWidth="1"/>
    <col min="6402" max="6402" width="11.7109375" style="3" customWidth="1"/>
    <col min="6403" max="6403" width="10.5703125" style="3" customWidth="1"/>
    <col min="6404" max="6406" width="10.42578125" style="3" bestFit="1" customWidth="1"/>
    <col min="6407" max="6407" width="7.7109375" style="3" customWidth="1"/>
    <col min="6408" max="6408" width="7.85546875" style="3" customWidth="1"/>
    <col min="6409" max="6409" width="9.140625" style="3" customWidth="1"/>
    <col min="6410" max="6410" width="13.28515625" style="3" customWidth="1"/>
    <col min="6411" max="6656" width="9.140625" style="3"/>
    <col min="6657" max="6657" width="31.28515625" style="3" customWidth="1"/>
    <col min="6658" max="6658" width="11.7109375" style="3" customWidth="1"/>
    <col min="6659" max="6659" width="10.5703125" style="3" customWidth="1"/>
    <col min="6660" max="6662" width="10.42578125" style="3" bestFit="1" customWidth="1"/>
    <col min="6663" max="6663" width="7.7109375" style="3" customWidth="1"/>
    <col min="6664" max="6664" width="7.85546875" style="3" customWidth="1"/>
    <col min="6665" max="6665" width="9.140625" style="3" customWidth="1"/>
    <col min="6666" max="6666" width="13.28515625" style="3" customWidth="1"/>
    <col min="6667" max="6912" width="9.140625" style="3"/>
    <col min="6913" max="6913" width="31.28515625" style="3" customWidth="1"/>
    <col min="6914" max="6914" width="11.7109375" style="3" customWidth="1"/>
    <col min="6915" max="6915" width="10.5703125" style="3" customWidth="1"/>
    <col min="6916" max="6918" width="10.42578125" style="3" bestFit="1" customWidth="1"/>
    <col min="6919" max="6919" width="7.7109375" style="3" customWidth="1"/>
    <col min="6920" max="6920" width="7.85546875" style="3" customWidth="1"/>
    <col min="6921" max="6921" width="9.140625" style="3" customWidth="1"/>
    <col min="6922" max="6922" width="13.28515625" style="3" customWidth="1"/>
    <col min="6923" max="7168" width="9.140625" style="3"/>
    <col min="7169" max="7169" width="31.28515625" style="3" customWidth="1"/>
    <col min="7170" max="7170" width="11.7109375" style="3" customWidth="1"/>
    <col min="7171" max="7171" width="10.5703125" style="3" customWidth="1"/>
    <col min="7172" max="7174" width="10.42578125" style="3" bestFit="1" customWidth="1"/>
    <col min="7175" max="7175" width="7.7109375" style="3" customWidth="1"/>
    <col min="7176" max="7176" width="7.85546875" style="3" customWidth="1"/>
    <col min="7177" max="7177" width="9.140625" style="3" customWidth="1"/>
    <col min="7178" max="7178" width="13.28515625" style="3" customWidth="1"/>
    <col min="7179" max="7424" width="9.140625" style="3"/>
    <col min="7425" max="7425" width="31.28515625" style="3" customWidth="1"/>
    <col min="7426" max="7426" width="11.7109375" style="3" customWidth="1"/>
    <col min="7427" max="7427" width="10.5703125" style="3" customWidth="1"/>
    <col min="7428" max="7430" width="10.42578125" style="3" bestFit="1" customWidth="1"/>
    <col min="7431" max="7431" width="7.7109375" style="3" customWidth="1"/>
    <col min="7432" max="7432" width="7.85546875" style="3" customWidth="1"/>
    <col min="7433" max="7433" width="9.140625" style="3" customWidth="1"/>
    <col min="7434" max="7434" width="13.28515625" style="3" customWidth="1"/>
    <col min="7435" max="7680" width="9.140625" style="3"/>
    <col min="7681" max="7681" width="31.28515625" style="3" customWidth="1"/>
    <col min="7682" max="7682" width="11.7109375" style="3" customWidth="1"/>
    <col min="7683" max="7683" width="10.5703125" style="3" customWidth="1"/>
    <col min="7684" max="7686" width="10.42578125" style="3" bestFit="1" customWidth="1"/>
    <col min="7687" max="7687" width="7.7109375" style="3" customWidth="1"/>
    <col min="7688" max="7688" width="7.85546875" style="3" customWidth="1"/>
    <col min="7689" max="7689" width="9.140625" style="3" customWidth="1"/>
    <col min="7690" max="7690" width="13.28515625" style="3" customWidth="1"/>
    <col min="7691" max="7936" width="9.140625" style="3"/>
    <col min="7937" max="7937" width="31.28515625" style="3" customWidth="1"/>
    <col min="7938" max="7938" width="11.7109375" style="3" customWidth="1"/>
    <col min="7939" max="7939" width="10.5703125" style="3" customWidth="1"/>
    <col min="7940" max="7942" width="10.42578125" style="3" bestFit="1" customWidth="1"/>
    <col min="7943" max="7943" width="7.7109375" style="3" customWidth="1"/>
    <col min="7944" max="7944" width="7.85546875" style="3" customWidth="1"/>
    <col min="7945" max="7945" width="9.140625" style="3" customWidth="1"/>
    <col min="7946" max="7946" width="13.28515625" style="3" customWidth="1"/>
    <col min="7947" max="8192" width="9.140625" style="3"/>
    <col min="8193" max="8193" width="31.28515625" style="3" customWidth="1"/>
    <col min="8194" max="8194" width="11.7109375" style="3" customWidth="1"/>
    <col min="8195" max="8195" width="10.5703125" style="3" customWidth="1"/>
    <col min="8196" max="8198" width="10.42578125" style="3" bestFit="1" customWidth="1"/>
    <col min="8199" max="8199" width="7.7109375" style="3" customWidth="1"/>
    <col min="8200" max="8200" width="7.85546875" style="3" customWidth="1"/>
    <col min="8201" max="8201" width="9.140625" style="3" customWidth="1"/>
    <col min="8202" max="8202" width="13.28515625" style="3" customWidth="1"/>
    <col min="8203" max="8448" width="9.140625" style="3"/>
    <col min="8449" max="8449" width="31.28515625" style="3" customWidth="1"/>
    <col min="8450" max="8450" width="11.7109375" style="3" customWidth="1"/>
    <col min="8451" max="8451" width="10.5703125" style="3" customWidth="1"/>
    <col min="8452" max="8454" width="10.42578125" style="3" bestFit="1" customWidth="1"/>
    <col min="8455" max="8455" width="7.7109375" style="3" customWidth="1"/>
    <col min="8456" max="8456" width="7.85546875" style="3" customWidth="1"/>
    <col min="8457" max="8457" width="9.140625" style="3" customWidth="1"/>
    <col min="8458" max="8458" width="13.28515625" style="3" customWidth="1"/>
    <col min="8459" max="8704" width="9.140625" style="3"/>
    <col min="8705" max="8705" width="31.28515625" style="3" customWidth="1"/>
    <col min="8706" max="8706" width="11.7109375" style="3" customWidth="1"/>
    <col min="8707" max="8707" width="10.5703125" style="3" customWidth="1"/>
    <col min="8708" max="8710" width="10.42578125" style="3" bestFit="1" customWidth="1"/>
    <col min="8711" max="8711" width="7.7109375" style="3" customWidth="1"/>
    <col min="8712" max="8712" width="7.85546875" style="3" customWidth="1"/>
    <col min="8713" max="8713" width="9.140625" style="3" customWidth="1"/>
    <col min="8714" max="8714" width="13.28515625" style="3" customWidth="1"/>
    <col min="8715" max="8960" width="9.140625" style="3"/>
    <col min="8961" max="8961" width="31.28515625" style="3" customWidth="1"/>
    <col min="8962" max="8962" width="11.7109375" style="3" customWidth="1"/>
    <col min="8963" max="8963" width="10.5703125" style="3" customWidth="1"/>
    <col min="8964" max="8966" width="10.42578125" style="3" bestFit="1" customWidth="1"/>
    <col min="8967" max="8967" width="7.7109375" style="3" customWidth="1"/>
    <col min="8968" max="8968" width="7.85546875" style="3" customWidth="1"/>
    <col min="8969" max="8969" width="9.140625" style="3" customWidth="1"/>
    <col min="8970" max="8970" width="13.28515625" style="3" customWidth="1"/>
    <col min="8971" max="9216" width="9.140625" style="3"/>
    <col min="9217" max="9217" width="31.28515625" style="3" customWidth="1"/>
    <col min="9218" max="9218" width="11.7109375" style="3" customWidth="1"/>
    <col min="9219" max="9219" width="10.5703125" style="3" customWidth="1"/>
    <col min="9220" max="9222" width="10.42578125" style="3" bestFit="1" customWidth="1"/>
    <col min="9223" max="9223" width="7.7109375" style="3" customWidth="1"/>
    <col min="9224" max="9224" width="7.85546875" style="3" customWidth="1"/>
    <col min="9225" max="9225" width="9.140625" style="3" customWidth="1"/>
    <col min="9226" max="9226" width="13.28515625" style="3" customWidth="1"/>
    <col min="9227" max="9472" width="9.140625" style="3"/>
    <col min="9473" max="9473" width="31.28515625" style="3" customWidth="1"/>
    <col min="9474" max="9474" width="11.7109375" style="3" customWidth="1"/>
    <col min="9475" max="9475" width="10.5703125" style="3" customWidth="1"/>
    <col min="9476" max="9478" width="10.42578125" style="3" bestFit="1" customWidth="1"/>
    <col min="9479" max="9479" width="7.7109375" style="3" customWidth="1"/>
    <col min="9480" max="9480" width="7.85546875" style="3" customWidth="1"/>
    <col min="9481" max="9481" width="9.140625" style="3" customWidth="1"/>
    <col min="9482" max="9482" width="13.28515625" style="3" customWidth="1"/>
    <col min="9483" max="9728" width="9.140625" style="3"/>
    <col min="9729" max="9729" width="31.28515625" style="3" customWidth="1"/>
    <col min="9730" max="9730" width="11.7109375" style="3" customWidth="1"/>
    <col min="9731" max="9731" width="10.5703125" style="3" customWidth="1"/>
    <col min="9732" max="9734" width="10.42578125" style="3" bestFit="1" customWidth="1"/>
    <col min="9735" max="9735" width="7.7109375" style="3" customWidth="1"/>
    <col min="9736" max="9736" width="7.85546875" style="3" customWidth="1"/>
    <col min="9737" max="9737" width="9.140625" style="3" customWidth="1"/>
    <col min="9738" max="9738" width="13.28515625" style="3" customWidth="1"/>
    <col min="9739" max="9984" width="9.140625" style="3"/>
    <col min="9985" max="9985" width="31.28515625" style="3" customWidth="1"/>
    <col min="9986" max="9986" width="11.7109375" style="3" customWidth="1"/>
    <col min="9987" max="9987" width="10.5703125" style="3" customWidth="1"/>
    <col min="9988" max="9990" width="10.42578125" style="3" bestFit="1" customWidth="1"/>
    <col min="9991" max="9991" width="7.7109375" style="3" customWidth="1"/>
    <col min="9992" max="9992" width="7.85546875" style="3" customWidth="1"/>
    <col min="9993" max="9993" width="9.140625" style="3" customWidth="1"/>
    <col min="9994" max="9994" width="13.28515625" style="3" customWidth="1"/>
    <col min="9995" max="10240" width="9.140625" style="3"/>
    <col min="10241" max="10241" width="31.28515625" style="3" customWidth="1"/>
    <col min="10242" max="10242" width="11.7109375" style="3" customWidth="1"/>
    <col min="10243" max="10243" width="10.5703125" style="3" customWidth="1"/>
    <col min="10244" max="10246" width="10.42578125" style="3" bestFit="1" customWidth="1"/>
    <col min="10247" max="10247" width="7.7109375" style="3" customWidth="1"/>
    <col min="10248" max="10248" width="7.85546875" style="3" customWidth="1"/>
    <col min="10249" max="10249" width="9.140625" style="3" customWidth="1"/>
    <col min="10250" max="10250" width="13.28515625" style="3" customWidth="1"/>
    <col min="10251" max="10496" width="9.140625" style="3"/>
    <col min="10497" max="10497" width="31.28515625" style="3" customWidth="1"/>
    <col min="10498" max="10498" width="11.7109375" style="3" customWidth="1"/>
    <col min="10499" max="10499" width="10.5703125" style="3" customWidth="1"/>
    <col min="10500" max="10502" width="10.42578125" style="3" bestFit="1" customWidth="1"/>
    <col min="10503" max="10503" width="7.7109375" style="3" customWidth="1"/>
    <col min="10504" max="10504" width="7.85546875" style="3" customWidth="1"/>
    <col min="10505" max="10505" width="9.140625" style="3" customWidth="1"/>
    <col min="10506" max="10506" width="13.28515625" style="3" customWidth="1"/>
    <col min="10507" max="10752" width="9.140625" style="3"/>
    <col min="10753" max="10753" width="31.28515625" style="3" customWidth="1"/>
    <col min="10754" max="10754" width="11.7109375" style="3" customWidth="1"/>
    <col min="10755" max="10755" width="10.5703125" style="3" customWidth="1"/>
    <col min="10756" max="10758" width="10.42578125" style="3" bestFit="1" customWidth="1"/>
    <col min="10759" max="10759" width="7.7109375" style="3" customWidth="1"/>
    <col min="10760" max="10760" width="7.85546875" style="3" customWidth="1"/>
    <col min="10761" max="10761" width="9.140625" style="3" customWidth="1"/>
    <col min="10762" max="10762" width="13.28515625" style="3" customWidth="1"/>
    <col min="10763" max="11008" width="9.140625" style="3"/>
    <col min="11009" max="11009" width="31.28515625" style="3" customWidth="1"/>
    <col min="11010" max="11010" width="11.7109375" style="3" customWidth="1"/>
    <col min="11011" max="11011" width="10.5703125" style="3" customWidth="1"/>
    <col min="11012" max="11014" width="10.42578125" style="3" bestFit="1" customWidth="1"/>
    <col min="11015" max="11015" width="7.7109375" style="3" customWidth="1"/>
    <col min="11016" max="11016" width="7.85546875" style="3" customWidth="1"/>
    <col min="11017" max="11017" width="9.140625" style="3" customWidth="1"/>
    <col min="11018" max="11018" width="13.28515625" style="3" customWidth="1"/>
    <col min="11019" max="11264" width="9.140625" style="3"/>
    <col min="11265" max="11265" width="31.28515625" style="3" customWidth="1"/>
    <col min="11266" max="11266" width="11.7109375" style="3" customWidth="1"/>
    <col min="11267" max="11267" width="10.5703125" style="3" customWidth="1"/>
    <col min="11268" max="11270" width="10.42578125" style="3" bestFit="1" customWidth="1"/>
    <col min="11271" max="11271" width="7.7109375" style="3" customWidth="1"/>
    <col min="11272" max="11272" width="7.85546875" style="3" customWidth="1"/>
    <col min="11273" max="11273" width="9.140625" style="3" customWidth="1"/>
    <col min="11274" max="11274" width="13.28515625" style="3" customWidth="1"/>
    <col min="11275" max="11520" width="9.140625" style="3"/>
    <col min="11521" max="11521" width="31.28515625" style="3" customWidth="1"/>
    <col min="11522" max="11522" width="11.7109375" style="3" customWidth="1"/>
    <col min="11523" max="11523" width="10.5703125" style="3" customWidth="1"/>
    <col min="11524" max="11526" width="10.42578125" style="3" bestFit="1" customWidth="1"/>
    <col min="11527" max="11527" width="7.7109375" style="3" customWidth="1"/>
    <col min="11528" max="11528" width="7.85546875" style="3" customWidth="1"/>
    <col min="11529" max="11529" width="9.140625" style="3" customWidth="1"/>
    <col min="11530" max="11530" width="13.28515625" style="3" customWidth="1"/>
    <col min="11531" max="11776" width="9.140625" style="3"/>
    <col min="11777" max="11777" width="31.28515625" style="3" customWidth="1"/>
    <col min="11778" max="11778" width="11.7109375" style="3" customWidth="1"/>
    <col min="11779" max="11779" width="10.5703125" style="3" customWidth="1"/>
    <col min="11780" max="11782" width="10.42578125" style="3" bestFit="1" customWidth="1"/>
    <col min="11783" max="11783" width="7.7109375" style="3" customWidth="1"/>
    <col min="11784" max="11784" width="7.85546875" style="3" customWidth="1"/>
    <col min="11785" max="11785" width="9.140625" style="3" customWidth="1"/>
    <col min="11786" max="11786" width="13.28515625" style="3" customWidth="1"/>
    <col min="11787" max="12032" width="9.140625" style="3"/>
    <col min="12033" max="12033" width="31.28515625" style="3" customWidth="1"/>
    <col min="12034" max="12034" width="11.7109375" style="3" customWidth="1"/>
    <col min="12035" max="12035" width="10.5703125" style="3" customWidth="1"/>
    <col min="12036" max="12038" width="10.42578125" style="3" bestFit="1" customWidth="1"/>
    <col min="12039" max="12039" width="7.7109375" style="3" customWidth="1"/>
    <col min="12040" max="12040" width="7.85546875" style="3" customWidth="1"/>
    <col min="12041" max="12041" width="9.140625" style="3" customWidth="1"/>
    <col min="12042" max="12042" width="13.28515625" style="3" customWidth="1"/>
    <col min="12043" max="12288" width="9.140625" style="3"/>
    <col min="12289" max="12289" width="31.28515625" style="3" customWidth="1"/>
    <col min="12290" max="12290" width="11.7109375" style="3" customWidth="1"/>
    <col min="12291" max="12291" width="10.5703125" style="3" customWidth="1"/>
    <col min="12292" max="12294" width="10.42578125" style="3" bestFit="1" customWidth="1"/>
    <col min="12295" max="12295" width="7.7109375" style="3" customWidth="1"/>
    <col min="12296" max="12296" width="7.85546875" style="3" customWidth="1"/>
    <col min="12297" max="12297" width="9.140625" style="3" customWidth="1"/>
    <col min="12298" max="12298" width="13.28515625" style="3" customWidth="1"/>
    <col min="12299" max="12544" width="9.140625" style="3"/>
    <col min="12545" max="12545" width="31.28515625" style="3" customWidth="1"/>
    <col min="12546" max="12546" width="11.7109375" style="3" customWidth="1"/>
    <col min="12547" max="12547" width="10.5703125" style="3" customWidth="1"/>
    <col min="12548" max="12550" width="10.42578125" style="3" bestFit="1" customWidth="1"/>
    <col min="12551" max="12551" width="7.7109375" style="3" customWidth="1"/>
    <col min="12552" max="12552" width="7.85546875" style="3" customWidth="1"/>
    <col min="12553" max="12553" width="9.140625" style="3" customWidth="1"/>
    <col min="12554" max="12554" width="13.28515625" style="3" customWidth="1"/>
    <col min="12555" max="12800" width="9.140625" style="3"/>
    <col min="12801" max="12801" width="31.28515625" style="3" customWidth="1"/>
    <col min="12802" max="12802" width="11.7109375" style="3" customWidth="1"/>
    <col min="12803" max="12803" width="10.5703125" style="3" customWidth="1"/>
    <col min="12804" max="12806" width="10.42578125" style="3" bestFit="1" customWidth="1"/>
    <col min="12807" max="12807" width="7.7109375" style="3" customWidth="1"/>
    <col min="12808" max="12808" width="7.85546875" style="3" customWidth="1"/>
    <col min="12809" max="12809" width="9.140625" style="3" customWidth="1"/>
    <col min="12810" max="12810" width="13.28515625" style="3" customWidth="1"/>
    <col min="12811" max="13056" width="9.140625" style="3"/>
    <col min="13057" max="13057" width="31.28515625" style="3" customWidth="1"/>
    <col min="13058" max="13058" width="11.7109375" style="3" customWidth="1"/>
    <col min="13059" max="13059" width="10.5703125" style="3" customWidth="1"/>
    <col min="13060" max="13062" width="10.42578125" style="3" bestFit="1" customWidth="1"/>
    <col min="13063" max="13063" width="7.7109375" style="3" customWidth="1"/>
    <col min="13064" max="13064" width="7.85546875" style="3" customWidth="1"/>
    <col min="13065" max="13065" width="9.140625" style="3" customWidth="1"/>
    <col min="13066" max="13066" width="13.28515625" style="3" customWidth="1"/>
    <col min="13067" max="13312" width="9.140625" style="3"/>
    <col min="13313" max="13313" width="31.28515625" style="3" customWidth="1"/>
    <col min="13314" max="13314" width="11.7109375" style="3" customWidth="1"/>
    <col min="13315" max="13315" width="10.5703125" style="3" customWidth="1"/>
    <col min="13316" max="13318" width="10.42578125" style="3" bestFit="1" customWidth="1"/>
    <col min="13319" max="13319" width="7.7109375" style="3" customWidth="1"/>
    <col min="13320" max="13320" width="7.85546875" style="3" customWidth="1"/>
    <col min="13321" max="13321" width="9.140625" style="3" customWidth="1"/>
    <col min="13322" max="13322" width="13.28515625" style="3" customWidth="1"/>
    <col min="13323" max="13568" width="9.140625" style="3"/>
    <col min="13569" max="13569" width="31.28515625" style="3" customWidth="1"/>
    <col min="13570" max="13570" width="11.7109375" style="3" customWidth="1"/>
    <col min="13571" max="13571" width="10.5703125" style="3" customWidth="1"/>
    <col min="13572" max="13574" width="10.42578125" style="3" bestFit="1" customWidth="1"/>
    <col min="13575" max="13575" width="7.7109375" style="3" customWidth="1"/>
    <col min="13576" max="13576" width="7.85546875" style="3" customWidth="1"/>
    <col min="13577" max="13577" width="9.140625" style="3" customWidth="1"/>
    <col min="13578" max="13578" width="13.28515625" style="3" customWidth="1"/>
    <col min="13579" max="13824" width="9.140625" style="3"/>
    <col min="13825" max="13825" width="31.28515625" style="3" customWidth="1"/>
    <col min="13826" max="13826" width="11.7109375" style="3" customWidth="1"/>
    <col min="13827" max="13827" width="10.5703125" style="3" customWidth="1"/>
    <col min="13828" max="13830" width="10.42578125" style="3" bestFit="1" customWidth="1"/>
    <col min="13831" max="13831" width="7.7109375" style="3" customWidth="1"/>
    <col min="13832" max="13832" width="7.85546875" style="3" customWidth="1"/>
    <col min="13833" max="13833" width="9.140625" style="3" customWidth="1"/>
    <col min="13834" max="13834" width="13.28515625" style="3" customWidth="1"/>
    <col min="13835" max="14080" width="9.140625" style="3"/>
    <col min="14081" max="14081" width="31.28515625" style="3" customWidth="1"/>
    <col min="14082" max="14082" width="11.7109375" style="3" customWidth="1"/>
    <col min="14083" max="14083" width="10.5703125" style="3" customWidth="1"/>
    <col min="14084" max="14086" width="10.42578125" style="3" bestFit="1" customWidth="1"/>
    <col min="14087" max="14087" width="7.7109375" style="3" customWidth="1"/>
    <col min="14088" max="14088" width="7.85546875" style="3" customWidth="1"/>
    <col min="14089" max="14089" width="9.140625" style="3" customWidth="1"/>
    <col min="14090" max="14090" width="13.28515625" style="3" customWidth="1"/>
    <col min="14091" max="14336" width="9.140625" style="3"/>
    <col min="14337" max="14337" width="31.28515625" style="3" customWidth="1"/>
    <col min="14338" max="14338" width="11.7109375" style="3" customWidth="1"/>
    <col min="14339" max="14339" width="10.5703125" style="3" customWidth="1"/>
    <col min="14340" max="14342" width="10.42578125" style="3" bestFit="1" customWidth="1"/>
    <col min="14343" max="14343" width="7.7109375" style="3" customWidth="1"/>
    <col min="14344" max="14344" width="7.85546875" style="3" customWidth="1"/>
    <col min="14345" max="14345" width="9.140625" style="3" customWidth="1"/>
    <col min="14346" max="14346" width="13.28515625" style="3" customWidth="1"/>
    <col min="14347" max="14592" width="9.140625" style="3"/>
    <col min="14593" max="14593" width="31.28515625" style="3" customWidth="1"/>
    <col min="14594" max="14594" width="11.7109375" style="3" customWidth="1"/>
    <col min="14595" max="14595" width="10.5703125" style="3" customWidth="1"/>
    <col min="14596" max="14598" width="10.42578125" style="3" bestFit="1" customWidth="1"/>
    <col min="14599" max="14599" width="7.7109375" style="3" customWidth="1"/>
    <col min="14600" max="14600" width="7.85546875" style="3" customWidth="1"/>
    <col min="14601" max="14601" width="9.140625" style="3" customWidth="1"/>
    <col min="14602" max="14602" width="13.28515625" style="3" customWidth="1"/>
    <col min="14603" max="14848" width="9.140625" style="3"/>
    <col min="14849" max="14849" width="31.28515625" style="3" customWidth="1"/>
    <col min="14850" max="14850" width="11.7109375" style="3" customWidth="1"/>
    <col min="14851" max="14851" width="10.5703125" style="3" customWidth="1"/>
    <col min="14852" max="14854" width="10.42578125" style="3" bestFit="1" customWidth="1"/>
    <col min="14855" max="14855" width="7.7109375" style="3" customWidth="1"/>
    <col min="14856" max="14856" width="7.85546875" style="3" customWidth="1"/>
    <col min="14857" max="14857" width="9.140625" style="3" customWidth="1"/>
    <col min="14858" max="14858" width="13.28515625" style="3" customWidth="1"/>
    <col min="14859" max="15104" width="9.140625" style="3"/>
    <col min="15105" max="15105" width="31.28515625" style="3" customWidth="1"/>
    <col min="15106" max="15106" width="11.7109375" style="3" customWidth="1"/>
    <col min="15107" max="15107" width="10.5703125" style="3" customWidth="1"/>
    <col min="15108" max="15110" width="10.42578125" style="3" bestFit="1" customWidth="1"/>
    <col min="15111" max="15111" width="7.7109375" style="3" customWidth="1"/>
    <col min="15112" max="15112" width="7.85546875" style="3" customWidth="1"/>
    <col min="15113" max="15113" width="9.140625" style="3" customWidth="1"/>
    <col min="15114" max="15114" width="13.28515625" style="3" customWidth="1"/>
    <col min="15115" max="15360" width="9.140625" style="3"/>
    <col min="15361" max="15361" width="31.28515625" style="3" customWidth="1"/>
    <col min="15362" max="15362" width="11.7109375" style="3" customWidth="1"/>
    <col min="15363" max="15363" width="10.5703125" style="3" customWidth="1"/>
    <col min="15364" max="15366" width="10.42578125" style="3" bestFit="1" customWidth="1"/>
    <col min="15367" max="15367" width="7.7109375" style="3" customWidth="1"/>
    <col min="15368" max="15368" width="7.85546875" style="3" customWidth="1"/>
    <col min="15369" max="15369" width="9.140625" style="3" customWidth="1"/>
    <col min="15370" max="15370" width="13.28515625" style="3" customWidth="1"/>
    <col min="15371" max="15616" width="9.140625" style="3"/>
    <col min="15617" max="15617" width="31.28515625" style="3" customWidth="1"/>
    <col min="15618" max="15618" width="11.7109375" style="3" customWidth="1"/>
    <col min="15619" max="15619" width="10.5703125" style="3" customWidth="1"/>
    <col min="15620" max="15622" width="10.42578125" style="3" bestFit="1" customWidth="1"/>
    <col min="15623" max="15623" width="7.7109375" style="3" customWidth="1"/>
    <col min="15624" max="15624" width="7.85546875" style="3" customWidth="1"/>
    <col min="15625" max="15625" width="9.140625" style="3" customWidth="1"/>
    <col min="15626" max="15626" width="13.28515625" style="3" customWidth="1"/>
    <col min="15627" max="15872" width="9.140625" style="3"/>
    <col min="15873" max="15873" width="31.28515625" style="3" customWidth="1"/>
    <col min="15874" max="15874" width="11.7109375" style="3" customWidth="1"/>
    <col min="15875" max="15875" width="10.5703125" style="3" customWidth="1"/>
    <col min="15876" max="15878" width="10.42578125" style="3" bestFit="1" customWidth="1"/>
    <col min="15879" max="15879" width="7.7109375" style="3" customWidth="1"/>
    <col min="15880" max="15880" width="7.85546875" style="3" customWidth="1"/>
    <col min="15881" max="15881" width="9.140625" style="3" customWidth="1"/>
    <col min="15882" max="15882" width="13.28515625" style="3" customWidth="1"/>
    <col min="15883" max="16128" width="9.140625" style="3"/>
    <col min="16129" max="16129" width="31.28515625" style="3" customWidth="1"/>
    <col min="16130" max="16130" width="11.7109375" style="3" customWidth="1"/>
    <col min="16131" max="16131" width="10.5703125" style="3" customWidth="1"/>
    <col min="16132" max="16134" width="10.42578125" style="3" bestFit="1" customWidth="1"/>
    <col min="16135" max="16135" width="7.7109375" style="3" customWidth="1"/>
    <col min="16136" max="16136" width="7.85546875" style="3" customWidth="1"/>
    <col min="16137" max="16137" width="9.140625" style="3" customWidth="1"/>
    <col min="16138" max="16138" width="13.28515625" style="3" customWidth="1"/>
    <col min="16139" max="16384" width="9.140625" style="3"/>
  </cols>
  <sheetData>
    <row r="1" spans="1:14" ht="15.75" x14ac:dyDescent="0.25">
      <c r="A1" s="1" t="s">
        <v>120</v>
      </c>
      <c r="B1" s="2"/>
      <c r="C1" s="2"/>
      <c r="D1" s="2"/>
      <c r="E1" s="2"/>
      <c r="F1" s="2"/>
      <c r="G1" s="2"/>
      <c r="H1" s="2"/>
      <c r="I1" s="2"/>
      <c r="J1" s="2"/>
    </row>
    <row r="2" spans="1:14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4" x14ac:dyDescent="0.25">
      <c r="A3" s="2" t="s">
        <v>1</v>
      </c>
      <c r="B3" s="123"/>
      <c r="C3" s="2" t="s">
        <v>121</v>
      </c>
      <c r="D3" s="2"/>
      <c r="E3" s="2"/>
      <c r="F3" s="2"/>
      <c r="G3" s="2"/>
      <c r="H3" s="2"/>
      <c r="I3" s="2"/>
      <c r="J3" s="2"/>
    </row>
    <row r="4" spans="1:14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4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4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  <c r="K6" s="3" t="s">
        <v>7</v>
      </c>
    </row>
    <row r="7" spans="1:14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4" ht="12.75" customHeight="1" x14ac:dyDescent="0.25">
      <c r="A8" s="2"/>
      <c r="B8" s="2"/>
      <c r="C8" s="2"/>
      <c r="D8" s="2"/>
      <c r="E8" s="2"/>
      <c r="F8" s="2"/>
      <c r="G8" s="2"/>
      <c r="H8" s="2"/>
      <c r="I8" s="6"/>
      <c r="J8" s="6"/>
    </row>
    <row r="9" spans="1:14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4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4" x14ac:dyDescent="0.25">
      <c r="A11" s="13" t="s">
        <v>18</v>
      </c>
      <c r="B11" s="14">
        <v>37.75</v>
      </c>
      <c r="C11" s="15" t="s">
        <v>122</v>
      </c>
      <c r="D11" s="14" t="s">
        <v>123</v>
      </c>
      <c r="E11" s="16"/>
      <c r="F11" s="17"/>
      <c r="G11" s="16"/>
      <c r="H11" s="17"/>
      <c r="I11" s="16"/>
      <c r="J11" s="17"/>
    </row>
    <row r="12" spans="1:14" x14ac:dyDescent="0.25">
      <c r="A12" s="13" t="s">
        <v>69</v>
      </c>
      <c r="B12" s="14" t="s">
        <v>124</v>
      </c>
      <c r="C12" s="15" t="s">
        <v>122</v>
      </c>
      <c r="D12" s="14" t="s">
        <v>123</v>
      </c>
      <c r="E12" s="15" t="s">
        <v>125</v>
      </c>
      <c r="F12" s="14" t="s">
        <v>126</v>
      </c>
      <c r="G12" s="15">
        <v>20</v>
      </c>
      <c r="H12" s="14">
        <v>50</v>
      </c>
      <c r="I12" s="82" t="s">
        <v>33</v>
      </c>
      <c r="J12" s="14">
        <v>3</v>
      </c>
    </row>
    <row r="13" spans="1:14" x14ac:dyDescent="0.25">
      <c r="A13" s="124" t="s">
        <v>127</v>
      </c>
      <c r="B13" s="96">
        <v>37.770000000000003</v>
      </c>
      <c r="C13" s="97"/>
      <c r="D13" s="98"/>
      <c r="E13" s="97"/>
      <c r="F13" s="98"/>
      <c r="G13" s="97"/>
      <c r="H13" s="98"/>
      <c r="I13" s="99"/>
      <c r="J13" s="100"/>
    </row>
    <row r="14" spans="1:14" x14ac:dyDescent="0.25">
      <c r="A14" s="13" t="s">
        <v>128</v>
      </c>
      <c r="B14" s="14" t="s">
        <v>129</v>
      </c>
      <c r="C14" s="15" t="s">
        <v>125</v>
      </c>
      <c r="D14" s="14" t="s">
        <v>126</v>
      </c>
      <c r="E14" s="15" t="s">
        <v>130</v>
      </c>
      <c r="F14" s="14" t="s">
        <v>131</v>
      </c>
      <c r="G14" s="15">
        <v>15</v>
      </c>
      <c r="H14" s="14">
        <v>40</v>
      </c>
      <c r="I14" s="15" t="s">
        <v>25</v>
      </c>
      <c r="J14" s="14">
        <v>1</v>
      </c>
    </row>
    <row r="15" spans="1:14" x14ac:dyDescent="0.25">
      <c r="A15" s="87"/>
      <c r="B15" s="74"/>
      <c r="C15" s="89"/>
      <c r="D15" s="88"/>
      <c r="E15" s="89"/>
      <c r="F15" s="88"/>
      <c r="G15" s="89"/>
      <c r="H15" s="88"/>
      <c r="I15" s="90" t="s">
        <v>26</v>
      </c>
      <c r="J15" s="74" t="s">
        <v>27</v>
      </c>
      <c r="N15" s="34"/>
    </row>
    <row r="16" spans="1:14" x14ac:dyDescent="0.25">
      <c r="A16" s="30" t="s">
        <v>132</v>
      </c>
      <c r="B16" s="14" t="s">
        <v>133</v>
      </c>
      <c r="C16" s="15" t="s">
        <v>130</v>
      </c>
      <c r="D16" s="14" t="s">
        <v>131</v>
      </c>
      <c r="E16" s="15" t="s">
        <v>134</v>
      </c>
      <c r="F16" s="14" t="s">
        <v>135</v>
      </c>
      <c r="G16" s="15">
        <v>40</v>
      </c>
      <c r="H16" s="14">
        <v>100</v>
      </c>
      <c r="I16" s="15" t="s">
        <v>25</v>
      </c>
      <c r="J16" s="14">
        <v>2</v>
      </c>
      <c r="M16" s="3" t="s">
        <v>7</v>
      </c>
    </row>
    <row r="17" spans="1:14" x14ac:dyDescent="0.25">
      <c r="A17" s="31"/>
      <c r="B17" s="20"/>
      <c r="C17" s="33"/>
      <c r="D17" s="32"/>
      <c r="E17" s="33"/>
      <c r="F17" s="32"/>
      <c r="G17" s="21"/>
      <c r="H17" s="20"/>
      <c r="I17" s="125" t="s">
        <v>26</v>
      </c>
      <c r="J17" s="20" t="s">
        <v>27</v>
      </c>
      <c r="M17" s="3" t="s">
        <v>7</v>
      </c>
    </row>
    <row r="18" spans="1:14" x14ac:dyDescent="0.25">
      <c r="A18" s="126" t="s">
        <v>136</v>
      </c>
      <c r="B18" s="127">
        <v>38.75</v>
      </c>
      <c r="C18" s="128"/>
      <c r="D18" s="129"/>
      <c r="E18" s="128"/>
      <c r="F18" s="129"/>
      <c r="G18" s="128"/>
      <c r="H18" s="129"/>
      <c r="I18" s="130"/>
      <c r="J18" s="131"/>
      <c r="N18" s="3" t="s">
        <v>7</v>
      </c>
    </row>
    <row r="19" spans="1:14" x14ac:dyDescent="0.25">
      <c r="A19" s="19" t="s">
        <v>137</v>
      </c>
      <c r="B19" s="20" t="s">
        <v>138</v>
      </c>
      <c r="C19" s="15" t="s">
        <v>134</v>
      </c>
      <c r="D19" s="14" t="s">
        <v>135</v>
      </c>
      <c r="E19" s="15" t="s">
        <v>139</v>
      </c>
      <c r="F19" s="14" t="s">
        <v>140</v>
      </c>
      <c r="G19" s="21">
        <v>60</v>
      </c>
      <c r="H19" s="20">
        <v>150</v>
      </c>
      <c r="I19" s="15" t="s">
        <v>25</v>
      </c>
      <c r="J19" s="14">
        <v>3</v>
      </c>
      <c r="L19" s="3" t="s">
        <v>7</v>
      </c>
    </row>
    <row r="20" spans="1:14" ht="15.75" thickBot="1" x14ac:dyDescent="0.3">
      <c r="A20" s="31"/>
      <c r="B20" s="132"/>
      <c r="C20" s="33"/>
      <c r="D20" s="32"/>
      <c r="E20" s="33"/>
      <c r="F20" s="32"/>
      <c r="G20" s="21"/>
      <c r="H20" s="20" t="s">
        <v>7</v>
      </c>
      <c r="I20" s="125" t="s">
        <v>26</v>
      </c>
      <c r="J20" s="20" t="s">
        <v>27</v>
      </c>
      <c r="L20" s="3" t="s">
        <v>7</v>
      </c>
      <c r="M20" s="3" t="s">
        <v>7</v>
      </c>
    </row>
    <row r="21" spans="1:14" ht="15.75" thickBot="1" x14ac:dyDescent="0.3">
      <c r="A21" s="48" t="s">
        <v>43</v>
      </c>
      <c r="B21" s="49"/>
      <c r="C21" s="50"/>
      <c r="D21" s="49"/>
      <c r="E21" s="50"/>
      <c r="F21" s="49"/>
      <c r="G21" s="50"/>
      <c r="H21" s="51">
        <v>340</v>
      </c>
      <c r="I21" s="52"/>
      <c r="J21" s="53">
        <v>9</v>
      </c>
      <c r="M21" s="3" t="s">
        <v>7</v>
      </c>
    </row>
    <row r="22" spans="1:14" x14ac:dyDescent="0.25">
      <c r="M22" s="3" t="s">
        <v>7</v>
      </c>
    </row>
    <row r="23" spans="1:14" x14ac:dyDescent="0.25">
      <c r="A23" s="3" t="s">
        <v>44</v>
      </c>
      <c r="L23" s="3" t="s">
        <v>7</v>
      </c>
      <c r="M23" s="3" t="s">
        <v>7</v>
      </c>
      <c r="N23" s="3" t="s">
        <v>7</v>
      </c>
    </row>
    <row r="24" spans="1:14" x14ac:dyDescent="0.25">
      <c r="A24" s="3" t="s">
        <v>45</v>
      </c>
      <c r="M24" s="3" t="s">
        <v>7</v>
      </c>
    </row>
    <row r="25" spans="1:14" x14ac:dyDescent="0.25">
      <c r="M25" s="3" t="s">
        <v>7</v>
      </c>
      <c r="N25" s="3" t="s">
        <v>7</v>
      </c>
    </row>
    <row r="26" spans="1:14" x14ac:dyDescent="0.25">
      <c r="K26" s="3" t="s">
        <v>7</v>
      </c>
      <c r="N26" s="3" t="s">
        <v>7</v>
      </c>
    </row>
    <row r="27" spans="1:14" x14ac:dyDescent="0.25">
      <c r="L27" s="3" t="s">
        <v>7</v>
      </c>
      <c r="M27" s="3" t="s">
        <v>7</v>
      </c>
      <c r="N27" s="3" t="s">
        <v>7</v>
      </c>
    </row>
    <row r="28" spans="1:14" x14ac:dyDescent="0.25">
      <c r="H28" s="3" t="s">
        <v>7</v>
      </c>
      <c r="M28" s="3" t="s">
        <v>7</v>
      </c>
      <c r="N28" s="3" t="s">
        <v>7</v>
      </c>
    </row>
    <row r="29" spans="1:14" x14ac:dyDescent="0.25">
      <c r="M29" s="3" t="s">
        <v>7</v>
      </c>
      <c r="N29" s="3" t="s">
        <v>7</v>
      </c>
    </row>
    <row r="31" spans="1:14" x14ac:dyDescent="0.25">
      <c r="L31" s="3" t="s">
        <v>7</v>
      </c>
      <c r="M31" s="3" t="s">
        <v>7</v>
      </c>
    </row>
    <row r="33" spans="8:16" x14ac:dyDescent="0.25">
      <c r="L33" s="3" t="s">
        <v>7</v>
      </c>
      <c r="M33" s="3" t="s">
        <v>7</v>
      </c>
    </row>
    <row r="35" spans="8:16" x14ac:dyDescent="0.25">
      <c r="L35" s="3" t="s">
        <v>7</v>
      </c>
    </row>
    <row r="37" spans="8:16" x14ac:dyDescent="0.25">
      <c r="M37" s="3" t="s">
        <v>7</v>
      </c>
      <c r="N37" s="3" t="s">
        <v>7</v>
      </c>
    </row>
    <row r="38" spans="8:16" x14ac:dyDescent="0.25">
      <c r="H38" s="3" t="s">
        <v>7</v>
      </c>
      <c r="N38" s="3" t="s">
        <v>7</v>
      </c>
    </row>
    <row r="39" spans="8:16" x14ac:dyDescent="0.25">
      <c r="L39" s="3" t="s">
        <v>7</v>
      </c>
      <c r="N39" s="3" t="s">
        <v>7</v>
      </c>
    </row>
    <row r="43" spans="8:16" x14ac:dyDescent="0.25">
      <c r="M43" s="3" t="s">
        <v>7</v>
      </c>
    </row>
    <row r="44" spans="8:16" x14ac:dyDescent="0.25">
      <c r="M44" s="3" t="s">
        <v>7</v>
      </c>
    </row>
    <row r="46" spans="8:16" x14ac:dyDescent="0.25">
      <c r="L46" s="3" t="s">
        <v>7</v>
      </c>
      <c r="P46" s="3" t="s">
        <v>46</v>
      </c>
    </row>
    <row r="47" spans="8:16" x14ac:dyDescent="0.25">
      <c r="L47" s="3" t="s">
        <v>7</v>
      </c>
      <c r="N47" s="3" t="s">
        <v>7</v>
      </c>
      <c r="O47" s="3" t="s">
        <v>7</v>
      </c>
    </row>
    <row r="49" spans="8:15" x14ac:dyDescent="0.25">
      <c r="M49" s="3" t="s">
        <v>7</v>
      </c>
    </row>
    <row r="53" spans="8:15" x14ac:dyDescent="0.25">
      <c r="M53" s="3" t="s">
        <v>7</v>
      </c>
    </row>
    <row r="56" spans="8:15" x14ac:dyDescent="0.25">
      <c r="H56" s="3" t="s">
        <v>7</v>
      </c>
      <c r="O56" s="3" t="s">
        <v>7</v>
      </c>
    </row>
    <row r="57" spans="8:15" x14ac:dyDescent="0.25">
      <c r="M57" s="3" t="s">
        <v>7</v>
      </c>
    </row>
    <row r="58" spans="8:15" x14ac:dyDescent="0.25">
      <c r="L58" s="3" t="s">
        <v>7</v>
      </c>
      <c r="M58" s="3" t="s">
        <v>7</v>
      </c>
    </row>
    <row r="60" spans="8:15" x14ac:dyDescent="0.25">
      <c r="K60" s="3" t="s">
        <v>7</v>
      </c>
      <c r="M60" s="3" t="s">
        <v>7</v>
      </c>
    </row>
    <row r="61" spans="8:15" x14ac:dyDescent="0.25">
      <c r="L61" s="3" t="s">
        <v>7</v>
      </c>
      <c r="M61" s="3" t="s">
        <v>7</v>
      </c>
      <c r="N61" s="3" t="s">
        <v>7</v>
      </c>
    </row>
    <row r="63" spans="8:15" x14ac:dyDescent="0.25">
      <c r="M63" s="3" t="s">
        <v>7</v>
      </c>
    </row>
    <row r="64" spans="8:15" x14ac:dyDescent="0.25">
      <c r="L64" s="3" t="s">
        <v>7</v>
      </c>
    </row>
    <row r="66" spans="13:14" x14ac:dyDescent="0.25">
      <c r="M66" s="3" t="s">
        <v>7</v>
      </c>
    </row>
    <row r="67" spans="13:14" x14ac:dyDescent="0.25">
      <c r="N67" s="3" t="s">
        <v>7</v>
      </c>
    </row>
    <row r="69" spans="13:14" x14ac:dyDescent="0.25">
      <c r="N69" s="3" t="s">
        <v>7</v>
      </c>
    </row>
    <row r="70" spans="13:14" x14ac:dyDescent="0.25">
      <c r="M70" s="3" t="s">
        <v>7</v>
      </c>
      <c r="N70" s="54"/>
    </row>
    <row r="72" spans="13:14" x14ac:dyDescent="0.25">
      <c r="M72" s="3" t="s">
        <v>7</v>
      </c>
    </row>
    <row r="76" spans="13:14" x14ac:dyDescent="0.25">
      <c r="N76" s="3" t="s">
        <v>7</v>
      </c>
    </row>
    <row r="78" spans="13:14" x14ac:dyDescent="0.25">
      <c r="N78" s="3" t="s">
        <v>7</v>
      </c>
    </row>
    <row r="79" spans="13:14" x14ac:dyDescent="0.25">
      <c r="M79" s="3" t="s">
        <v>7</v>
      </c>
    </row>
    <row r="80" spans="13:14" x14ac:dyDescent="0.25">
      <c r="M80" s="3" t="s">
        <v>7</v>
      </c>
    </row>
    <row r="81" spans="11:15" x14ac:dyDescent="0.25">
      <c r="M81" s="3" t="s">
        <v>7</v>
      </c>
      <c r="N81" s="3" t="s">
        <v>7</v>
      </c>
    </row>
    <row r="82" spans="11:15" x14ac:dyDescent="0.25">
      <c r="M82" s="3" t="s">
        <v>7</v>
      </c>
      <c r="N82" s="3" t="s">
        <v>7</v>
      </c>
    </row>
    <row r="83" spans="11:15" x14ac:dyDescent="0.25">
      <c r="N83" s="3" t="s">
        <v>7</v>
      </c>
    </row>
    <row r="86" spans="11:15" x14ac:dyDescent="0.25">
      <c r="M86" s="3" t="s">
        <v>7</v>
      </c>
      <c r="O86" s="3" t="s">
        <v>7</v>
      </c>
    </row>
    <row r="90" spans="11:15" x14ac:dyDescent="0.25">
      <c r="K90" s="3" t="s">
        <v>7</v>
      </c>
      <c r="N90" s="3" t="s">
        <v>7</v>
      </c>
    </row>
    <row r="92" spans="11:15" x14ac:dyDescent="0.25">
      <c r="N92" s="3" t="s">
        <v>7</v>
      </c>
    </row>
    <row r="99" spans="12:15" x14ac:dyDescent="0.25">
      <c r="L99" s="3" t="s">
        <v>7</v>
      </c>
    </row>
    <row r="101" spans="12:15" x14ac:dyDescent="0.25">
      <c r="L101" s="3" t="s">
        <v>7</v>
      </c>
      <c r="N101" s="3" t="s">
        <v>7</v>
      </c>
      <c r="O101" s="3" t="s">
        <v>7</v>
      </c>
    </row>
    <row r="108" spans="12:15" x14ac:dyDescent="0.25">
      <c r="N108" s="3" t="s">
        <v>7</v>
      </c>
    </row>
    <row r="111" spans="12:15" x14ac:dyDescent="0.25">
      <c r="M111" s="3" t="s">
        <v>7</v>
      </c>
    </row>
    <row r="112" spans="12:15" x14ac:dyDescent="0.25">
      <c r="L112" s="3" t="s">
        <v>7</v>
      </c>
      <c r="N112" s="3" t="s">
        <v>7</v>
      </c>
    </row>
    <row r="116" spans="12:14" x14ac:dyDescent="0.25">
      <c r="M116" s="3" t="s">
        <v>7</v>
      </c>
    </row>
    <row r="118" spans="12:14" x14ac:dyDescent="0.25">
      <c r="M118" s="3" t="s">
        <v>7</v>
      </c>
    </row>
    <row r="119" spans="12:14" x14ac:dyDescent="0.25">
      <c r="L119" s="3" t="s">
        <v>7</v>
      </c>
      <c r="M119" s="3" t="s">
        <v>7</v>
      </c>
    </row>
    <row r="120" spans="12:14" x14ac:dyDescent="0.25">
      <c r="M120" s="3" t="s">
        <v>7</v>
      </c>
    </row>
    <row r="123" spans="12:14" x14ac:dyDescent="0.25">
      <c r="N123" s="3" t="s">
        <v>7</v>
      </c>
    </row>
    <row r="124" spans="12:14" x14ac:dyDescent="0.25">
      <c r="M124" s="3" t="s">
        <v>7</v>
      </c>
      <c r="N124" s="3" t="s">
        <v>7</v>
      </c>
    </row>
    <row r="131" spans="13:14" x14ac:dyDescent="0.25">
      <c r="N131" s="3" t="s">
        <v>7</v>
      </c>
    </row>
    <row r="135" spans="13:14" x14ac:dyDescent="0.25">
      <c r="N135" s="3" t="s">
        <v>7</v>
      </c>
    </row>
    <row r="137" spans="13:14" x14ac:dyDescent="0.25">
      <c r="M137" s="3" t="s">
        <v>7</v>
      </c>
    </row>
    <row r="138" spans="13:14" x14ac:dyDescent="0.25">
      <c r="M138" s="3" t="s">
        <v>7</v>
      </c>
    </row>
    <row r="140" spans="13:14" x14ac:dyDescent="0.25">
      <c r="M140" s="3" t="s">
        <v>7</v>
      </c>
    </row>
    <row r="146" spans="13:15" x14ac:dyDescent="0.25">
      <c r="M146" s="3" t="s">
        <v>7</v>
      </c>
    </row>
    <row r="147" spans="13:15" x14ac:dyDescent="0.25">
      <c r="O147" s="3" t="s">
        <v>7</v>
      </c>
    </row>
    <row r="151" spans="13:15" x14ac:dyDescent="0.25">
      <c r="M151" s="3" t="s">
        <v>7</v>
      </c>
    </row>
    <row r="155" spans="13:15" x14ac:dyDescent="0.25">
      <c r="O155" s="3" t="s">
        <v>7</v>
      </c>
    </row>
    <row r="163" spans="12:14" x14ac:dyDescent="0.25">
      <c r="N163" s="3" t="s">
        <v>7</v>
      </c>
    </row>
    <row r="171" spans="12:14" x14ac:dyDescent="0.25">
      <c r="L171" s="3" t="s">
        <v>7</v>
      </c>
    </row>
    <row r="189" spans="13:13" x14ac:dyDescent="0.25">
      <c r="M189" s="3" t="s">
        <v>7</v>
      </c>
    </row>
    <row r="234" spans="1:1" x14ac:dyDescent="0.25">
      <c r="A234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sqref="A1:XFD1048576"/>
    </sheetView>
  </sheetViews>
  <sheetFormatPr defaultRowHeight="15" x14ac:dyDescent="0.25"/>
  <cols>
    <col min="1" max="1" width="18.7109375" style="3" customWidth="1"/>
    <col min="2" max="2" width="13.7109375" style="3" bestFit="1" customWidth="1"/>
    <col min="3" max="3" width="7.7109375" style="3" customWidth="1"/>
    <col min="4" max="4" width="9.7109375" style="3" customWidth="1"/>
    <col min="5" max="5" width="7.7109375" style="3" customWidth="1"/>
    <col min="6" max="6" width="7.8554687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18.7109375" style="3" customWidth="1"/>
    <col min="258" max="258" width="13.7109375" style="3" bestFit="1" customWidth="1"/>
    <col min="259" max="259" width="7.7109375" style="3" customWidth="1"/>
    <col min="260" max="260" width="9.7109375" style="3" customWidth="1"/>
    <col min="261" max="261" width="7.7109375" style="3" customWidth="1"/>
    <col min="262" max="262" width="7.8554687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18.7109375" style="3" customWidth="1"/>
    <col min="514" max="514" width="13.7109375" style="3" bestFit="1" customWidth="1"/>
    <col min="515" max="515" width="7.7109375" style="3" customWidth="1"/>
    <col min="516" max="516" width="9.7109375" style="3" customWidth="1"/>
    <col min="517" max="517" width="7.7109375" style="3" customWidth="1"/>
    <col min="518" max="518" width="7.8554687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18.7109375" style="3" customWidth="1"/>
    <col min="770" max="770" width="13.7109375" style="3" bestFit="1" customWidth="1"/>
    <col min="771" max="771" width="7.7109375" style="3" customWidth="1"/>
    <col min="772" max="772" width="9.7109375" style="3" customWidth="1"/>
    <col min="773" max="773" width="7.7109375" style="3" customWidth="1"/>
    <col min="774" max="774" width="7.8554687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18.7109375" style="3" customWidth="1"/>
    <col min="1026" max="1026" width="13.7109375" style="3" bestFit="1" customWidth="1"/>
    <col min="1027" max="1027" width="7.7109375" style="3" customWidth="1"/>
    <col min="1028" max="1028" width="9.7109375" style="3" customWidth="1"/>
    <col min="1029" max="1029" width="7.7109375" style="3" customWidth="1"/>
    <col min="1030" max="1030" width="7.8554687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18.7109375" style="3" customWidth="1"/>
    <col min="1282" max="1282" width="13.7109375" style="3" bestFit="1" customWidth="1"/>
    <col min="1283" max="1283" width="7.7109375" style="3" customWidth="1"/>
    <col min="1284" max="1284" width="9.7109375" style="3" customWidth="1"/>
    <col min="1285" max="1285" width="7.7109375" style="3" customWidth="1"/>
    <col min="1286" max="1286" width="7.8554687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18.7109375" style="3" customWidth="1"/>
    <col min="1538" max="1538" width="13.7109375" style="3" bestFit="1" customWidth="1"/>
    <col min="1539" max="1539" width="7.7109375" style="3" customWidth="1"/>
    <col min="1540" max="1540" width="9.7109375" style="3" customWidth="1"/>
    <col min="1541" max="1541" width="7.7109375" style="3" customWidth="1"/>
    <col min="1542" max="1542" width="7.8554687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18.7109375" style="3" customWidth="1"/>
    <col min="1794" max="1794" width="13.7109375" style="3" bestFit="1" customWidth="1"/>
    <col min="1795" max="1795" width="7.7109375" style="3" customWidth="1"/>
    <col min="1796" max="1796" width="9.7109375" style="3" customWidth="1"/>
    <col min="1797" max="1797" width="7.7109375" style="3" customWidth="1"/>
    <col min="1798" max="1798" width="7.8554687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18.7109375" style="3" customWidth="1"/>
    <col min="2050" max="2050" width="13.7109375" style="3" bestFit="1" customWidth="1"/>
    <col min="2051" max="2051" width="7.7109375" style="3" customWidth="1"/>
    <col min="2052" max="2052" width="9.7109375" style="3" customWidth="1"/>
    <col min="2053" max="2053" width="7.7109375" style="3" customWidth="1"/>
    <col min="2054" max="2054" width="7.8554687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18.7109375" style="3" customWidth="1"/>
    <col min="2306" max="2306" width="13.7109375" style="3" bestFit="1" customWidth="1"/>
    <col min="2307" max="2307" width="7.7109375" style="3" customWidth="1"/>
    <col min="2308" max="2308" width="9.7109375" style="3" customWidth="1"/>
    <col min="2309" max="2309" width="7.7109375" style="3" customWidth="1"/>
    <col min="2310" max="2310" width="7.8554687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18.7109375" style="3" customWidth="1"/>
    <col min="2562" max="2562" width="13.7109375" style="3" bestFit="1" customWidth="1"/>
    <col min="2563" max="2563" width="7.7109375" style="3" customWidth="1"/>
    <col min="2564" max="2564" width="9.7109375" style="3" customWidth="1"/>
    <col min="2565" max="2565" width="7.7109375" style="3" customWidth="1"/>
    <col min="2566" max="2566" width="7.8554687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18.7109375" style="3" customWidth="1"/>
    <col min="2818" max="2818" width="13.7109375" style="3" bestFit="1" customWidth="1"/>
    <col min="2819" max="2819" width="7.7109375" style="3" customWidth="1"/>
    <col min="2820" max="2820" width="9.7109375" style="3" customWidth="1"/>
    <col min="2821" max="2821" width="7.7109375" style="3" customWidth="1"/>
    <col min="2822" max="2822" width="7.8554687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18.7109375" style="3" customWidth="1"/>
    <col min="3074" max="3074" width="13.7109375" style="3" bestFit="1" customWidth="1"/>
    <col min="3075" max="3075" width="7.7109375" style="3" customWidth="1"/>
    <col min="3076" max="3076" width="9.7109375" style="3" customWidth="1"/>
    <col min="3077" max="3077" width="7.7109375" style="3" customWidth="1"/>
    <col min="3078" max="3078" width="7.8554687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18.7109375" style="3" customWidth="1"/>
    <col min="3330" max="3330" width="13.7109375" style="3" bestFit="1" customWidth="1"/>
    <col min="3331" max="3331" width="7.7109375" style="3" customWidth="1"/>
    <col min="3332" max="3332" width="9.7109375" style="3" customWidth="1"/>
    <col min="3333" max="3333" width="7.7109375" style="3" customWidth="1"/>
    <col min="3334" max="3334" width="7.8554687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18.7109375" style="3" customWidth="1"/>
    <col min="3586" max="3586" width="13.7109375" style="3" bestFit="1" customWidth="1"/>
    <col min="3587" max="3587" width="7.7109375" style="3" customWidth="1"/>
    <col min="3588" max="3588" width="9.7109375" style="3" customWidth="1"/>
    <col min="3589" max="3589" width="7.7109375" style="3" customWidth="1"/>
    <col min="3590" max="3590" width="7.8554687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18.7109375" style="3" customWidth="1"/>
    <col min="3842" max="3842" width="13.7109375" style="3" bestFit="1" customWidth="1"/>
    <col min="3843" max="3843" width="7.7109375" style="3" customWidth="1"/>
    <col min="3844" max="3844" width="9.7109375" style="3" customWidth="1"/>
    <col min="3845" max="3845" width="7.7109375" style="3" customWidth="1"/>
    <col min="3846" max="3846" width="7.8554687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18.7109375" style="3" customWidth="1"/>
    <col min="4098" max="4098" width="13.7109375" style="3" bestFit="1" customWidth="1"/>
    <col min="4099" max="4099" width="7.7109375" style="3" customWidth="1"/>
    <col min="4100" max="4100" width="9.7109375" style="3" customWidth="1"/>
    <col min="4101" max="4101" width="7.7109375" style="3" customWidth="1"/>
    <col min="4102" max="4102" width="7.8554687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18.7109375" style="3" customWidth="1"/>
    <col min="4354" max="4354" width="13.7109375" style="3" bestFit="1" customWidth="1"/>
    <col min="4355" max="4355" width="7.7109375" style="3" customWidth="1"/>
    <col min="4356" max="4356" width="9.7109375" style="3" customWidth="1"/>
    <col min="4357" max="4357" width="7.7109375" style="3" customWidth="1"/>
    <col min="4358" max="4358" width="7.8554687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18.7109375" style="3" customWidth="1"/>
    <col min="4610" max="4610" width="13.7109375" style="3" bestFit="1" customWidth="1"/>
    <col min="4611" max="4611" width="7.7109375" style="3" customWidth="1"/>
    <col min="4612" max="4612" width="9.7109375" style="3" customWidth="1"/>
    <col min="4613" max="4613" width="7.7109375" style="3" customWidth="1"/>
    <col min="4614" max="4614" width="7.8554687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18.7109375" style="3" customWidth="1"/>
    <col min="4866" max="4866" width="13.7109375" style="3" bestFit="1" customWidth="1"/>
    <col min="4867" max="4867" width="7.7109375" style="3" customWidth="1"/>
    <col min="4868" max="4868" width="9.7109375" style="3" customWidth="1"/>
    <col min="4869" max="4869" width="7.7109375" style="3" customWidth="1"/>
    <col min="4870" max="4870" width="7.8554687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18.7109375" style="3" customWidth="1"/>
    <col min="5122" max="5122" width="13.7109375" style="3" bestFit="1" customWidth="1"/>
    <col min="5123" max="5123" width="7.7109375" style="3" customWidth="1"/>
    <col min="5124" max="5124" width="9.7109375" style="3" customWidth="1"/>
    <col min="5125" max="5125" width="7.7109375" style="3" customWidth="1"/>
    <col min="5126" max="5126" width="7.8554687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18.7109375" style="3" customWidth="1"/>
    <col min="5378" max="5378" width="13.7109375" style="3" bestFit="1" customWidth="1"/>
    <col min="5379" max="5379" width="7.7109375" style="3" customWidth="1"/>
    <col min="5380" max="5380" width="9.7109375" style="3" customWidth="1"/>
    <col min="5381" max="5381" width="7.7109375" style="3" customWidth="1"/>
    <col min="5382" max="5382" width="7.8554687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18.7109375" style="3" customWidth="1"/>
    <col min="5634" max="5634" width="13.7109375" style="3" bestFit="1" customWidth="1"/>
    <col min="5635" max="5635" width="7.7109375" style="3" customWidth="1"/>
    <col min="5636" max="5636" width="9.7109375" style="3" customWidth="1"/>
    <col min="5637" max="5637" width="7.7109375" style="3" customWidth="1"/>
    <col min="5638" max="5638" width="7.8554687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18.7109375" style="3" customWidth="1"/>
    <col min="5890" max="5890" width="13.7109375" style="3" bestFit="1" customWidth="1"/>
    <col min="5891" max="5891" width="7.7109375" style="3" customWidth="1"/>
    <col min="5892" max="5892" width="9.7109375" style="3" customWidth="1"/>
    <col min="5893" max="5893" width="7.7109375" style="3" customWidth="1"/>
    <col min="5894" max="5894" width="7.8554687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18.7109375" style="3" customWidth="1"/>
    <col min="6146" max="6146" width="13.7109375" style="3" bestFit="1" customWidth="1"/>
    <col min="6147" max="6147" width="7.7109375" style="3" customWidth="1"/>
    <col min="6148" max="6148" width="9.7109375" style="3" customWidth="1"/>
    <col min="6149" max="6149" width="7.7109375" style="3" customWidth="1"/>
    <col min="6150" max="6150" width="7.8554687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18.7109375" style="3" customWidth="1"/>
    <col min="6402" max="6402" width="13.7109375" style="3" bestFit="1" customWidth="1"/>
    <col min="6403" max="6403" width="7.7109375" style="3" customWidth="1"/>
    <col min="6404" max="6404" width="9.7109375" style="3" customWidth="1"/>
    <col min="6405" max="6405" width="7.7109375" style="3" customWidth="1"/>
    <col min="6406" max="6406" width="7.8554687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18.7109375" style="3" customWidth="1"/>
    <col min="6658" max="6658" width="13.7109375" style="3" bestFit="1" customWidth="1"/>
    <col min="6659" max="6659" width="7.7109375" style="3" customWidth="1"/>
    <col min="6660" max="6660" width="9.7109375" style="3" customWidth="1"/>
    <col min="6661" max="6661" width="7.7109375" style="3" customWidth="1"/>
    <col min="6662" max="6662" width="7.8554687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18.7109375" style="3" customWidth="1"/>
    <col min="6914" max="6914" width="13.7109375" style="3" bestFit="1" customWidth="1"/>
    <col min="6915" max="6915" width="7.7109375" style="3" customWidth="1"/>
    <col min="6916" max="6916" width="9.7109375" style="3" customWidth="1"/>
    <col min="6917" max="6917" width="7.7109375" style="3" customWidth="1"/>
    <col min="6918" max="6918" width="7.8554687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18.7109375" style="3" customWidth="1"/>
    <col min="7170" max="7170" width="13.7109375" style="3" bestFit="1" customWidth="1"/>
    <col min="7171" max="7171" width="7.7109375" style="3" customWidth="1"/>
    <col min="7172" max="7172" width="9.7109375" style="3" customWidth="1"/>
    <col min="7173" max="7173" width="7.7109375" style="3" customWidth="1"/>
    <col min="7174" max="7174" width="7.8554687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18.7109375" style="3" customWidth="1"/>
    <col min="7426" max="7426" width="13.7109375" style="3" bestFit="1" customWidth="1"/>
    <col min="7427" max="7427" width="7.7109375" style="3" customWidth="1"/>
    <col min="7428" max="7428" width="9.7109375" style="3" customWidth="1"/>
    <col min="7429" max="7429" width="7.7109375" style="3" customWidth="1"/>
    <col min="7430" max="7430" width="7.8554687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18.7109375" style="3" customWidth="1"/>
    <col min="7682" max="7682" width="13.7109375" style="3" bestFit="1" customWidth="1"/>
    <col min="7683" max="7683" width="7.7109375" style="3" customWidth="1"/>
    <col min="7684" max="7684" width="9.7109375" style="3" customWidth="1"/>
    <col min="7685" max="7685" width="7.7109375" style="3" customWidth="1"/>
    <col min="7686" max="7686" width="7.8554687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18.7109375" style="3" customWidth="1"/>
    <col min="7938" max="7938" width="13.7109375" style="3" bestFit="1" customWidth="1"/>
    <col min="7939" max="7939" width="7.7109375" style="3" customWidth="1"/>
    <col min="7940" max="7940" width="9.7109375" style="3" customWidth="1"/>
    <col min="7941" max="7941" width="7.7109375" style="3" customWidth="1"/>
    <col min="7942" max="7942" width="7.8554687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18.7109375" style="3" customWidth="1"/>
    <col min="8194" max="8194" width="13.7109375" style="3" bestFit="1" customWidth="1"/>
    <col min="8195" max="8195" width="7.7109375" style="3" customWidth="1"/>
    <col min="8196" max="8196" width="9.7109375" style="3" customWidth="1"/>
    <col min="8197" max="8197" width="7.7109375" style="3" customWidth="1"/>
    <col min="8198" max="8198" width="7.8554687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18.7109375" style="3" customWidth="1"/>
    <col min="8450" max="8450" width="13.7109375" style="3" bestFit="1" customWidth="1"/>
    <col min="8451" max="8451" width="7.7109375" style="3" customWidth="1"/>
    <col min="8452" max="8452" width="9.7109375" style="3" customWidth="1"/>
    <col min="8453" max="8453" width="7.7109375" style="3" customWidth="1"/>
    <col min="8454" max="8454" width="7.8554687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18.7109375" style="3" customWidth="1"/>
    <col min="8706" max="8706" width="13.7109375" style="3" bestFit="1" customWidth="1"/>
    <col min="8707" max="8707" width="7.7109375" style="3" customWidth="1"/>
    <col min="8708" max="8708" width="9.7109375" style="3" customWidth="1"/>
    <col min="8709" max="8709" width="7.7109375" style="3" customWidth="1"/>
    <col min="8710" max="8710" width="7.8554687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18.7109375" style="3" customWidth="1"/>
    <col min="8962" max="8962" width="13.7109375" style="3" bestFit="1" customWidth="1"/>
    <col min="8963" max="8963" width="7.7109375" style="3" customWidth="1"/>
    <col min="8964" max="8964" width="9.7109375" style="3" customWidth="1"/>
    <col min="8965" max="8965" width="7.7109375" style="3" customWidth="1"/>
    <col min="8966" max="8966" width="7.8554687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18.7109375" style="3" customWidth="1"/>
    <col min="9218" max="9218" width="13.7109375" style="3" bestFit="1" customWidth="1"/>
    <col min="9219" max="9219" width="7.7109375" style="3" customWidth="1"/>
    <col min="9220" max="9220" width="9.7109375" style="3" customWidth="1"/>
    <col min="9221" max="9221" width="7.7109375" style="3" customWidth="1"/>
    <col min="9222" max="9222" width="7.8554687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18.7109375" style="3" customWidth="1"/>
    <col min="9474" max="9474" width="13.7109375" style="3" bestFit="1" customWidth="1"/>
    <col min="9475" max="9475" width="7.7109375" style="3" customWidth="1"/>
    <col min="9476" max="9476" width="9.7109375" style="3" customWidth="1"/>
    <col min="9477" max="9477" width="7.7109375" style="3" customWidth="1"/>
    <col min="9478" max="9478" width="7.8554687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18.7109375" style="3" customWidth="1"/>
    <col min="9730" max="9730" width="13.7109375" style="3" bestFit="1" customWidth="1"/>
    <col min="9731" max="9731" width="7.7109375" style="3" customWidth="1"/>
    <col min="9732" max="9732" width="9.7109375" style="3" customWidth="1"/>
    <col min="9733" max="9733" width="7.7109375" style="3" customWidth="1"/>
    <col min="9734" max="9734" width="7.8554687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18.7109375" style="3" customWidth="1"/>
    <col min="9986" max="9986" width="13.7109375" style="3" bestFit="1" customWidth="1"/>
    <col min="9987" max="9987" width="7.7109375" style="3" customWidth="1"/>
    <col min="9988" max="9988" width="9.7109375" style="3" customWidth="1"/>
    <col min="9989" max="9989" width="7.7109375" style="3" customWidth="1"/>
    <col min="9990" max="9990" width="7.8554687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18.7109375" style="3" customWidth="1"/>
    <col min="10242" max="10242" width="13.7109375" style="3" bestFit="1" customWidth="1"/>
    <col min="10243" max="10243" width="7.7109375" style="3" customWidth="1"/>
    <col min="10244" max="10244" width="9.7109375" style="3" customWidth="1"/>
    <col min="10245" max="10245" width="7.7109375" style="3" customWidth="1"/>
    <col min="10246" max="10246" width="7.8554687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18.7109375" style="3" customWidth="1"/>
    <col min="10498" max="10498" width="13.7109375" style="3" bestFit="1" customWidth="1"/>
    <col min="10499" max="10499" width="7.7109375" style="3" customWidth="1"/>
    <col min="10500" max="10500" width="9.7109375" style="3" customWidth="1"/>
    <col min="10501" max="10501" width="7.7109375" style="3" customWidth="1"/>
    <col min="10502" max="10502" width="7.8554687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18.7109375" style="3" customWidth="1"/>
    <col min="10754" max="10754" width="13.7109375" style="3" bestFit="1" customWidth="1"/>
    <col min="10755" max="10755" width="7.7109375" style="3" customWidth="1"/>
    <col min="10756" max="10756" width="9.7109375" style="3" customWidth="1"/>
    <col min="10757" max="10757" width="7.7109375" style="3" customWidth="1"/>
    <col min="10758" max="10758" width="7.8554687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18.7109375" style="3" customWidth="1"/>
    <col min="11010" max="11010" width="13.7109375" style="3" bestFit="1" customWidth="1"/>
    <col min="11011" max="11011" width="7.7109375" style="3" customWidth="1"/>
    <col min="11012" max="11012" width="9.7109375" style="3" customWidth="1"/>
    <col min="11013" max="11013" width="7.7109375" style="3" customWidth="1"/>
    <col min="11014" max="11014" width="7.8554687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18.7109375" style="3" customWidth="1"/>
    <col min="11266" max="11266" width="13.7109375" style="3" bestFit="1" customWidth="1"/>
    <col min="11267" max="11267" width="7.7109375" style="3" customWidth="1"/>
    <col min="11268" max="11268" width="9.7109375" style="3" customWidth="1"/>
    <col min="11269" max="11269" width="7.7109375" style="3" customWidth="1"/>
    <col min="11270" max="11270" width="7.8554687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18.7109375" style="3" customWidth="1"/>
    <col min="11522" max="11522" width="13.7109375" style="3" bestFit="1" customWidth="1"/>
    <col min="11523" max="11523" width="7.7109375" style="3" customWidth="1"/>
    <col min="11524" max="11524" width="9.7109375" style="3" customWidth="1"/>
    <col min="11525" max="11525" width="7.7109375" style="3" customWidth="1"/>
    <col min="11526" max="11526" width="7.8554687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18.7109375" style="3" customWidth="1"/>
    <col min="11778" max="11778" width="13.7109375" style="3" bestFit="1" customWidth="1"/>
    <col min="11779" max="11779" width="7.7109375" style="3" customWidth="1"/>
    <col min="11780" max="11780" width="9.7109375" style="3" customWidth="1"/>
    <col min="11781" max="11781" width="7.7109375" style="3" customWidth="1"/>
    <col min="11782" max="11782" width="7.8554687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18.7109375" style="3" customWidth="1"/>
    <col min="12034" max="12034" width="13.7109375" style="3" bestFit="1" customWidth="1"/>
    <col min="12035" max="12035" width="7.7109375" style="3" customWidth="1"/>
    <col min="12036" max="12036" width="9.7109375" style="3" customWidth="1"/>
    <col min="12037" max="12037" width="7.7109375" style="3" customWidth="1"/>
    <col min="12038" max="12038" width="7.8554687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18.7109375" style="3" customWidth="1"/>
    <col min="12290" max="12290" width="13.7109375" style="3" bestFit="1" customWidth="1"/>
    <col min="12291" max="12291" width="7.7109375" style="3" customWidth="1"/>
    <col min="12292" max="12292" width="9.7109375" style="3" customWidth="1"/>
    <col min="12293" max="12293" width="7.7109375" style="3" customWidth="1"/>
    <col min="12294" max="12294" width="7.8554687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18.7109375" style="3" customWidth="1"/>
    <col min="12546" max="12546" width="13.7109375" style="3" bestFit="1" customWidth="1"/>
    <col min="12547" max="12547" width="7.7109375" style="3" customWidth="1"/>
    <col min="12548" max="12548" width="9.7109375" style="3" customWidth="1"/>
    <col min="12549" max="12549" width="7.7109375" style="3" customWidth="1"/>
    <col min="12550" max="12550" width="7.8554687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18.7109375" style="3" customWidth="1"/>
    <col min="12802" max="12802" width="13.7109375" style="3" bestFit="1" customWidth="1"/>
    <col min="12803" max="12803" width="7.7109375" style="3" customWidth="1"/>
    <col min="12804" max="12804" width="9.7109375" style="3" customWidth="1"/>
    <col min="12805" max="12805" width="7.7109375" style="3" customWidth="1"/>
    <col min="12806" max="12806" width="7.8554687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18.7109375" style="3" customWidth="1"/>
    <col min="13058" max="13058" width="13.7109375" style="3" bestFit="1" customWidth="1"/>
    <col min="13059" max="13059" width="7.7109375" style="3" customWidth="1"/>
    <col min="13060" max="13060" width="9.7109375" style="3" customWidth="1"/>
    <col min="13061" max="13061" width="7.7109375" style="3" customWidth="1"/>
    <col min="13062" max="13062" width="7.8554687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18.7109375" style="3" customWidth="1"/>
    <col min="13314" max="13314" width="13.7109375" style="3" bestFit="1" customWidth="1"/>
    <col min="13315" max="13315" width="7.7109375" style="3" customWidth="1"/>
    <col min="13316" max="13316" width="9.7109375" style="3" customWidth="1"/>
    <col min="13317" max="13317" width="7.7109375" style="3" customWidth="1"/>
    <col min="13318" max="13318" width="7.8554687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18.7109375" style="3" customWidth="1"/>
    <col min="13570" max="13570" width="13.7109375" style="3" bestFit="1" customWidth="1"/>
    <col min="13571" max="13571" width="7.7109375" style="3" customWidth="1"/>
    <col min="13572" max="13572" width="9.7109375" style="3" customWidth="1"/>
    <col min="13573" max="13573" width="7.7109375" style="3" customWidth="1"/>
    <col min="13574" max="13574" width="7.8554687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18.7109375" style="3" customWidth="1"/>
    <col min="13826" max="13826" width="13.7109375" style="3" bestFit="1" customWidth="1"/>
    <col min="13827" max="13827" width="7.7109375" style="3" customWidth="1"/>
    <col min="13828" max="13828" width="9.7109375" style="3" customWidth="1"/>
    <col min="13829" max="13829" width="7.7109375" style="3" customWidth="1"/>
    <col min="13830" max="13830" width="7.8554687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18.7109375" style="3" customWidth="1"/>
    <col min="14082" max="14082" width="13.7109375" style="3" bestFit="1" customWidth="1"/>
    <col min="14083" max="14083" width="7.7109375" style="3" customWidth="1"/>
    <col min="14084" max="14084" width="9.7109375" style="3" customWidth="1"/>
    <col min="14085" max="14085" width="7.7109375" style="3" customWidth="1"/>
    <col min="14086" max="14086" width="7.8554687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18.7109375" style="3" customWidth="1"/>
    <col min="14338" max="14338" width="13.7109375" style="3" bestFit="1" customWidth="1"/>
    <col min="14339" max="14339" width="7.7109375" style="3" customWidth="1"/>
    <col min="14340" max="14340" width="9.7109375" style="3" customWidth="1"/>
    <col min="14341" max="14341" width="7.7109375" style="3" customWidth="1"/>
    <col min="14342" max="14342" width="7.8554687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18.7109375" style="3" customWidth="1"/>
    <col min="14594" max="14594" width="13.7109375" style="3" bestFit="1" customWidth="1"/>
    <col min="14595" max="14595" width="7.7109375" style="3" customWidth="1"/>
    <col min="14596" max="14596" width="9.7109375" style="3" customWidth="1"/>
    <col min="14597" max="14597" width="7.7109375" style="3" customWidth="1"/>
    <col min="14598" max="14598" width="7.8554687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18.7109375" style="3" customWidth="1"/>
    <col min="14850" max="14850" width="13.7109375" style="3" bestFit="1" customWidth="1"/>
    <col min="14851" max="14851" width="7.7109375" style="3" customWidth="1"/>
    <col min="14852" max="14852" width="9.7109375" style="3" customWidth="1"/>
    <col min="14853" max="14853" width="7.7109375" style="3" customWidth="1"/>
    <col min="14854" max="14854" width="7.8554687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18.7109375" style="3" customWidth="1"/>
    <col min="15106" max="15106" width="13.7109375" style="3" bestFit="1" customWidth="1"/>
    <col min="15107" max="15107" width="7.7109375" style="3" customWidth="1"/>
    <col min="15108" max="15108" width="9.7109375" style="3" customWidth="1"/>
    <col min="15109" max="15109" width="7.7109375" style="3" customWidth="1"/>
    <col min="15110" max="15110" width="7.8554687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18.7109375" style="3" customWidth="1"/>
    <col min="15362" max="15362" width="13.7109375" style="3" bestFit="1" customWidth="1"/>
    <col min="15363" max="15363" width="7.7109375" style="3" customWidth="1"/>
    <col min="15364" max="15364" width="9.7109375" style="3" customWidth="1"/>
    <col min="15365" max="15365" width="7.7109375" style="3" customWidth="1"/>
    <col min="15366" max="15366" width="7.8554687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18.7109375" style="3" customWidth="1"/>
    <col min="15618" max="15618" width="13.7109375" style="3" bestFit="1" customWidth="1"/>
    <col min="15619" max="15619" width="7.7109375" style="3" customWidth="1"/>
    <col min="15620" max="15620" width="9.7109375" style="3" customWidth="1"/>
    <col min="15621" max="15621" width="7.7109375" style="3" customWidth="1"/>
    <col min="15622" max="15622" width="7.8554687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18.7109375" style="3" customWidth="1"/>
    <col min="15874" max="15874" width="13.7109375" style="3" bestFit="1" customWidth="1"/>
    <col min="15875" max="15875" width="7.7109375" style="3" customWidth="1"/>
    <col min="15876" max="15876" width="9.7109375" style="3" customWidth="1"/>
    <col min="15877" max="15877" width="7.7109375" style="3" customWidth="1"/>
    <col min="15878" max="15878" width="7.8554687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18.7109375" style="3" customWidth="1"/>
    <col min="16130" max="16130" width="13.7109375" style="3" bestFit="1" customWidth="1"/>
    <col min="16131" max="16131" width="7.7109375" style="3" customWidth="1"/>
    <col min="16132" max="16132" width="9.7109375" style="3" customWidth="1"/>
    <col min="16133" max="16133" width="7.7109375" style="3" customWidth="1"/>
    <col min="16134" max="16134" width="7.8554687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141</v>
      </c>
      <c r="B1" s="2"/>
      <c r="C1" s="2"/>
      <c r="D1" s="2"/>
      <c r="E1" s="2"/>
      <c r="F1" s="2"/>
      <c r="G1" s="2"/>
      <c r="H1" s="55"/>
      <c r="I1" s="55"/>
      <c r="J1" s="55"/>
      <c r="K1" s="55"/>
      <c r="L1" s="55"/>
      <c r="M1" s="55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.75" customHeight="1" x14ac:dyDescent="0.25">
      <c r="A3" s="56" t="s">
        <v>48</v>
      </c>
      <c r="B3" s="57" t="s">
        <v>49</v>
      </c>
      <c r="C3" s="58" t="s">
        <v>9</v>
      </c>
      <c r="D3" s="59" t="s">
        <v>14</v>
      </c>
      <c r="E3" s="60" t="s">
        <v>12</v>
      </c>
      <c r="F3" s="59" t="s">
        <v>13</v>
      </c>
      <c r="G3" s="61" t="s">
        <v>50</v>
      </c>
      <c r="H3" s="62"/>
      <c r="I3" s="62"/>
      <c r="J3" s="61" t="s">
        <v>51</v>
      </c>
      <c r="K3" s="62"/>
      <c r="L3" s="63"/>
      <c r="M3" s="64" t="s">
        <v>52</v>
      </c>
    </row>
    <row r="4" spans="1:13" x14ac:dyDescent="0.25">
      <c r="A4" s="56"/>
      <c r="B4" s="57"/>
      <c r="C4" s="65"/>
      <c r="D4" s="59"/>
      <c r="E4" s="60"/>
      <c r="F4" s="59"/>
      <c r="G4" s="66" t="s">
        <v>53</v>
      </c>
      <c r="H4" s="67" t="s">
        <v>54</v>
      </c>
      <c r="I4" s="66" t="s">
        <v>55</v>
      </c>
      <c r="J4" s="67" t="s">
        <v>53</v>
      </c>
      <c r="K4" s="66" t="s">
        <v>54</v>
      </c>
      <c r="L4" s="67" t="s">
        <v>55</v>
      </c>
      <c r="M4" s="68"/>
    </row>
    <row r="5" spans="1:13" x14ac:dyDescent="0.25">
      <c r="A5" s="72" t="s">
        <v>142</v>
      </c>
      <c r="B5" s="14" t="s">
        <v>143</v>
      </c>
      <c r="C5" s="70">
        <v>37.770000000000003</v>
      </c>
      <c r="D5" s="70" t="s">
        <v>144</v>
      </c>
      <c r="E5" s="70">
        <v>20</v>
      </c>
      <c r="F5" s="70">
        <v>44</v>
      </c>
      <c r="G5" s="70">
        <v>0</v>
      </c>
      <c r="H5" s="70">
        <v>0</v>
      </c>
      <c r="I5" s="70">
        <v>0</v>
      </c>
      <c r="J5" s="70">
        <v>0</v>
      </c>
      <c r="K5" s="70">
        <v>0</v>
      </c>
      <c r="L5" s="70">
        <v>0</v>
      </c>
      <c r="M5" s="72" t="s">
        <v>27</v>
      </c>
    </row>
    <row r="6" spans="1:13" x14ac:dyDescent="0.25">
      <c r="A6" s="75"/>
      <c r="B6" s="74" t="s">
        <v>145</v>
      </c>
      <c r="C6" s="75"/>
      <c r="D6" s="77"/>
      <c r="E6" s="75"/>
      <c r="F6" s="77"/>
      <c r="G6" s="75"/>
      <c r="H6" s="75"/>
      <c r="I6" s="75"/>
      <c r="J6" s="75"/>
      <c r="K6" s="75"/>
      <c r="L6" s="75"/>
      <c r="M6" s="75"/>
    </row>
    <row r="7" spans="1:1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5">
      <c r="A8" s="2" t="s">
        <v>62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28" spans="9:9" x14ac:dyDescent="0.25">
      <c r="I28" s="3" t="s">
        <v>7</v>
      </c>
    </row>
    <row r="35" spans="20:20" x14ac:dyDescent="0.25">
      <c r="T35" s="3" t="s">
        <v>7</v>
      </c>
    </row>
  </sheetData>
  <mergeCells count="21">
    <mergeCell ref="I5:I6"/>
    <mergeCell ref="J5:J6"/>
    <mergeCell ref="K5:K6"/>
    <mergeCell ref="L5:L6"/>
    <mergeCell ref="M5:M6"/>
    <mergeCell ref="G3:I3"/>
    <mergeCell ref="J3:L3"/>
    <mergeCell ref="M3:M4"/>
    <mergeCell ref="A5:A6"/>
    <mergeCell ref="C5:C6"/>
    <mergeCell ref="D5:D6"/>
    <mergeCell ref="E5:E6"/>
    <mergeCell ref="F5:F6"/>
    <mergeCell ref="G5:G6"/>
    <mergeCell ref="H5:H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workbookViewId="0">
      <selection sqref="A1:XFD1048576"/>
    </sheetView>
  </sheetViews>
  <sheetFormatPr defaultRowHeight="15" x14ac:dyDescent="0.25"/>
  <cols>
    <col min="1" max="1" width="38.42578125" style="3" customWidth="1"/>
    <col min="2" max="2" width="12" style="3" customWidth="1"/>
    <col min="3" max="6" width="10.5703125" style="3" customWidth="1"/>
    <col min="7" max="7" width="7.7109375" style="3" customWidth="1"/>
    <col min="8" max="8" width="7.85546875" style="3" customWidth="1"/>
    <col min="9" max="9" width="9" style="3" customWidth="1"/>
    <col min="10" max="10" width="13.28515625" style="3" customWidth="1"/>
    <col min="11" max="256" width="9.140625" style="3"/>
    <col min="257" max="257" width="38.42578125" style="3" customWidth="1"/>
    <col min="258" max="258" width="12" style="3" customWidth="1"/>
    <col min="259" max="262" width="10.5703125" style="3" customWidth="1"/>
    <col min="263" max="263" width="7.7109375" style="3" customWidth="1"/>
    <col min="264" max="264" width="7.85546875" style="3" customWidth="1"/>
    <col min="265" max="265" width="9" style="3" customWidth="1"/>
    <col min="266" max="266" width="13.28515625" style="3" customWidth="1"/>
    <col min="267" max="512" width="9.140625" style="3"/>
    <col min="513" max="513" width="38.42578125" style="3" customWidth="1"/>
    <col min="514" max="514" width="12" style="3" customWidth="1"/>
    <col min="515" max="518" width="10.5703125" style="3" customWidth="1"/>
    <col min="519" max="519" width="7.7109375" style="3" customWidth="1"/>
    <col min="520" max="520" width="7.85546875" style="3" customWidth="1"/>
    <col min="521" max="521" width="9" style="3" customWidth="1"/>
    <col min="522" max="522" width="13.28515625" style="3" customWidth="1"/>
    <col min="523" max="768" width="9.140625" style="3"/>
    <col min="769" max="769" width="38.42578125" style="3" customWidth="1"/>
    <col min="770" max="770" width="12" style="3" customWidth="1"/>
    <col min="771" max="774" width="10.5703125" style="3" customWidth="1"/>
    <col min="775" max="775" width="7.7109375" style="3" customWidth="1"/>
    <col min="776" max="776" width="7.85546875" style="3" customWidth="1"/>
    <col min="777" max="777" width="9" style="3" customWidth="1"/>
    <col min="778" max="778" width="13.28515625" style="3" customWidth="1"/>
    <col min="779" max="1024" width="9.140625" style="3"/>
    <col min="1025" max="1025" width="38.42578125" style="3" customWidth="1"/>
    <col min="1026" max="1026" width="12" style="3" customWidth="1"/>
    <col min="1027" max="1030" width="10.5703125" style="3" customWidth="1"/>
    <col min="1031" max="1031" width="7.7109375" style="3" customWidth="1"/>
    <col min="1032" max="1032" width="7.85546875" style="3" customWidth="1"/>
    <col min="1033" max="1033" width="9" style="3" customWidth="1"/>
    <col min="1034" max="1034" width="13.28515625" style="3" customWidth="1"/>
    <col min="1035" max="1280" width="9.140625" style="3"/>
    <col min="1281" max="1281" width="38.42578125" style="3" customWidth="1"/>
    <col min="1282" max="1282" width="12" style="3" customWidth="1"/>
    <col min="1283" max="1286" width="10.5703125" style="3" customWidth="1"/>
    <col min="1287" max="1287" width="7.7109375" style="3" customWidth="1"/>
    <col min="1288" max="1288" width="7.85546875" style="3" customWidth="1"/>
    <col min="1289" max="1289" width="9" style="3" customWidth="1"/>
    <col min="1290" max="1290" width="13.28515625" style="3" customWidth="1"/>
    <col min="1291" max="1536" width="9.140625" style="3"/>
    <col min="1537" max="1537" width="38.42578125" style="3" customWidth="1"/>
    <col min="1538" max="1538" width="12" style="3" customWidth="1"/>
    <col min="1539" max="1542" width="10.5703125" style="3" customWidth="1"/>
    <col min="1543" max="1543" width="7.7109375" style="3" customWidth="1"/>
    <col min="1544" max="1544" width="7.85546875" style="3" customWidth="1"/>
    <col min="1545" max="1545" width="9" style="3" customWidth="1"/>
    <col min="1546" max="1546" width="13.28515625" style="3" customWidth="1"/>
    <col min="1547" max="1792" width="9.140625" style="3"/>
    <col min="1793" max="1793" width="38.42578125" style="3" customWidth="1"/>
    <col min="1794" max="1794" width="12" style="3" customWidth="1"/>
    <col min="1795" max="1798" width="10.5703125" style="3" customWidth="1"/>
    <col min="1799" max="1799" width="7.7109375" style="3" customWidth="1"/>
    <col min="1800" max="1800" width="7.85546875" style="3" customWidth="1"/>
    <col min="1801" max="1801" width="9" style="3" customWidth="1"/>
    <col min="1802" max="1802" width="13.28515625" style="3" customWidth="1"/>
    <col min="1803" max="2048" width="9.140625" style="3"/>
    <col min="2049" max="2049" width="38.42578125" style="3" customWidth="1"/>
    <col min="2050" max="2050" width="12" style="3" customWidth="1"/>
    <col min="2051" max="2054" width="10.5703125" style="3" customWidth="1"/>
    <col min="2055" max="2055" width="7.7109375" style="3" customWidth="1"/>
    <col min="2056" max="2056" width="7.85546875" style="3" customWidth="1"/>
    <col min="2057" max="2057" width="9" style="3" customWidth="1"/>
    <col min="2058" max="2058" width="13.28515625" style="3" customWidth="1"/>
    <col min="2059" max="2304" width="9.140625" style="3"/>
    <col min="2305" max="2305" width="38.42578125" style="3" customWidth="1"/>
    <col min="2306" max="2306" width="12" style="3" customWidth="1"/>
    <col min="2307" max="2310" width="10.5703125" style="3" customWidth="1"/>
    <col min="2311" max="2311" width="7.7109375" style="3" customWidth="1"/>
    <col min="2312" max="2312" width="7.85546875" style="3" customWidth="1"/>
    <col min="2313" max="2313" width="9" style="3" customWidth="1"/>
    <col min="2314" max="2314" width="13.28515625" style="3" customWidth="1"/>
    <col min="2315" max="2560" width="9.140625" style="3"/>
    <col min="2561" max="2561" width="38.42578125" style="3" customWidth="1"/>
    <col min="2562" max="2562" width="12" style="3" customWidth="1"/>
    <col min="2563" max="2566" width="10.5703125" style="3" customWidth="1"/>
    <col min="2567" max="2567" width="7.7109375" style="3" customWidth="1"/>
    <col min="2568" max="2568" width="7.85546875" style="3" customWidth="1"/>
    <col min="2569" max="2569" width="9" style="3" customWidth="1"/>
    <col min="2570" max="2570" width="13.28515625" style="3" customWidth="1"/>
    <col min="2571" max="2816" width="9.140625" style="3"/>
    <col min="2817" max="2817" width="38.42578125" style="3" customWidth="1"/>
    <col min="2818" max="2818" width="12" style="3" customWidth="1"/>
    <col min="2819" max="2822" width="10.5703125" style="3" customWidth="1"/>
    <col min="2823" max="2823" width="7.7109375" style="3" customWidth="1"/>
    <col min="2824" max="2824" width="7.85546875" style="3" customWidth="1"/>
    <col min="2825" max="2825" width="9" style="3" customWidth="1"/>
    <col min="2826" max="2826" width="13.28515625" style="3" customWidth="1"/>
    <col min="2827" max="3072" width="9.140625" style="3"/>
    <col min="3073" max="3073" width="38.42578125" style="3" customWidth="1"/>
    <col min="3074" max="3074" width="12" style="3" customWidth="1"/>
    <col min="3075" max="3078" width="10.5703125" style="3" customWidth="1"/>
    <col min="3079" max="3079" width="7.7109375" style="3" customWidth="1"/>
    <col min="3080" max="3080" width="7.85546875" style="3" customWidth="1"/>
    <col min="3081" max="3081" width="9" style="3" customWidth="1"/>
    <col min="3082" max="3082" width="13.28515625" style="3" customWidth="1"/>
    <col min="3083" max="3328" width="9.140625" style="3"/>
    <col min="3329" max="3329" width="38.42578125" style="3" customWidth="1"/>
    <col min="3330" max="3330" width="12" style="3" customWidth="1"/>
    <col min="3331" max="3334" width="10.5703125" style="3" customWidth="1"/>
    <col min="3335" max="3335" width="7.7109375" style="3" customWidth="1"/>
    <col min="3336" max="3336" width="7.85546875" style="3" customWidth="1"/>
    <col min="3337" max="3337" width="9" style="3" customWidth="1"/>
    <col min="3338" max="3338" width="13.28515625" style="3" customWidth="1"/>
    <col min="3339" max="3584" width="9.140625" style="3"/>
    <col min="3585" max="3585" width="38.42578125" style="3" customWidth="1"/>
    <col min="3586" max="3586" width="12" style="3" customWidth="1"/>
    <col min="3587" max="3590" width="10.5703125" style="3" customWidth="1"/>
    <col min="3591" max="3591" width="7.7109375" style="3" customWidth="1"/>
    <col min="3592" max="3592" width="7.85546875" style="3" customWidth="1"/>
    <col min="3593" max="3593" width="9" style="3" customWidth="1"/>
    <col min="3594" max="3594" width="13.28515625" style="3" customWidth="1"/>
    <col min="3595" max="3840" width="9.140625" style="3"/>
    <col min="3841" max="3841" width="38.42578125" style="3" customWidth="1"/>
    <col min="3842" max="3842" width="12" style="3" customWidth="1"/>
    <col min="3843" max="3846" width="10.5703125" style="3" customWidth="1"/>
    <col min="3847" max="3847" width="7.7109375" style="3" customWidth="1"/>
    <col min="3848" max="3848" width="7.85546875" style="3" customWidth="1"/>
    <col min="3849" max="3849" width="9" style="3" customWidth="1"/>
    <col min="3850" max="3850" width="13.28515625" style="3" customWidth="1"/>
    <col min="3851" max="4096" width="9.140625" style="3"/>
    <col min="4097" max="4097" width="38.42578125" style="3" customWidth="1"/>
    <col min="4098" max="4098" width="12" style="3" customWidth="1"/>
    <col min="4099" max="4102" width="10.5703125" style="3" customWidth="1"/>
    <col min="4103" max="4103" width="7.7109375" style="3" customWidth="1"/>
    <col min="4104" max="4104" width="7.85546875" style="3" customWidth="1"/>
    <col min="4105" max="4105" width="9" style="3" customWidth="1"/>
    <col min="4106" max="4106" width="13.28515625" style="3" customWidth="1"/>
    <col min="4107" max="4352" width="9.140625" style="3"/>
    <col min="4353" max="4353" width="38.42578125" style="3" customWidth="1"/>
    <col min="4354" max="4354" width="12" style="3" customWidth="1"/>
    <col min="4355" max="4358" width="10.5703125" style="3" customWidth="1"/>
    <col min="4359" max="4359" width="7.7109375" style="3" customWidth="1"/>
    <col min="4360" max="4360" width="7.85546875" style="3" customWidth="1"/>
    <col min="4361" max="4361" width="9" style="3" customWidth="1"/>
    <col min="4362" max="4362" width="13.28515625" style="3" customWidth="1"/>
    <col min="4363" max="4608" width="9.140625" style="3"/>
    <col min="4609" max="4609" width="38.42578125" style="3" customWidth="1"/>
    <col min="4610" max="4610" width="12" style="3" customWidth="1"/>
    <col min="4611" max="4614" width="10.5703125" style="3" customWidth="1"/>
    <col min="4615" max="4615" width="7.7109375" style="3" customWidth="1"/>
    <col min="4616" max="4616" width="7.85546875" style="3" customWidth="1"/>
    <col min="4617" max="4617" width="9" style="3" customWidth="1"/>
    <col min="4618" max="4618" width="13.28515625" style="3" customWidth="1"/>
    <col min="4619" max="4864" width="9.140625" style="3"/>
    <col min="4865" max="4865" width="38.42578125" style="3" customWidth="1"/>
    <col min="4866" max="4866" width="12" style="3" customWidth="1"/>
    <col min="4867" max="4870" width="10.5703125" style="3" customWidth="1"/>
    <col min="4871" max="4871" width="7.7109375" style="3" customWidth="1"/>
    <col min="4872" max="4872" width="7.85546875" style="3" customWidth="1"/>
    <col min="4873" max="4873" width="9" style="3" customWidth="1"/>
    <col min="4874" max="4874" width="13.28515625" style="3" customWidth="1"/>
    <col min="4875" max="5120" width="9.140625" style="3"/>
    <col min="5121" max="5121" width="38.42578125" style="3" customWidth="1"/>
    <col min="5122" max="5122" width="12" style="3" customWidth="1"/>
    <col min="5123" max="5126" width="10.5703125" style="3" customWidth="1"/>
    <col min="5127" max="5127" width="7.7109375" style="3" customWidth="1"/>
    <col min="5128" max="5128" width="7.85546875" style="3" customWidth="1"/>
    <col min="5129" max="5129" width="9" style="3" customWidth="1"/>
    <col min="5130" max="5130" width="13.28515625" style="3" customWidth="1"/>
    <col min="5131" max="5376" width="9.140625" style="3"/>
    <col min="5377" max="5377" width="38.42578125" style="3" customWidth="1"/>
    <col min="5378" max="5378" width="12" style="3" customWidth="1"/>
    <col min="5379" max="5382" width="10.5703125" style="3" customWidth="1"/>
    <col min="5383" max="5383" width="7.7109375" style="3" customWidth="1"/>
    <col min="5384" max="5384" width="7.85546875" style="3" customWidth="1"/>
    <col min="5385" max="5385" width="9" style="3" customWidth="1"/>
    <col min="5386" max="5386" width="13.28515625" style="3" customWidth="1"/>
    <col min="5387" max="5632" width="9.140625" style="3"/>
    <col min="5633" max="5633" width="38.42578125" style="3" customWidth="1"/>
    <col min="5634" max="5634" width="12" style="3" customWidth="1"/>
    <col min="5635" max="5638" width="10.5703125" style="3" customWidth="1"/>
    <col min="5639" max="5639" width="7.7109375" style="3" customWidth="1"/>
    <col min="5640" max="5640" width="7.85546875" style="3" customWidth="1"/>
    <col min="5641" max="5641" width="9" style="3" customWidth="1"/>
    <col min="5642" max="5642" width="13.28515625" style="3" customWidth="1"/>
    <col min="5643" max="5888" width="9.140625" style="3"/>
    <col min="5889" max="5889" width="38.42578125" style="3" customWidth="1"/>
    <col min="5890" max="5890" width="12" style="3" customWidth="1"/>
    <col min="5891" max="5894" width="10.5703125" style="3" customWidth="1"/>
    <col min="5895" max="5895" width="7.7109375" style="3" customWidth="1"/>
    <col min="5896" max="5896" width="7.85546875" style="3" customWidth="1"/>
    <col min="5897" max="5897" width="9" style="3" customWidth="1"/>
    <col min="5898" max="5898" width="13.28515625" style="3" customWidth="1"/>
    <col min="5899" max="6144" width="9.140625" style="3"/>
    <col min="6145" max="6145" width="38.42578125" style="3" customWidth="1"/>
    <col min="6146" max="6146" width="12" style="3" customWidth="1"/>
    <col min="6147" max="6150" width="10.5703125" style="3" customWidth="1"/>
    <col min="6151" max="6151" width="7.7109375" style="3" customWidth="1"/>
    <col min="6152" max="6152" width="7.85546875" style="3" customWidth="1"/>
    <col min="6153" max="6153" width="9" style="3" customWidth="1"/>
    <col min="6154" max="6154" width="13.28515625" style="3" customWidth="1"/>
    <col min="6155" max="6400" width="9.140625" style="3"/>
    <col min="6401" max="6401" width="38.42578125" style="3" customWidth="1"/>
    <col min="6402" max="6402" width="12" style="3" customWidth="1"/>
    <col min="6403" max="6406" width="10.5703125" style="3" customWidth="1"/>
    <col min="6407" max="6407" width="7.7109375" style="3" customWidth="1"/>
    <col min="6408" max="6408" width="7.85546875" style="3" customWidth="1"/>
    <col min="6409" max="6409" width="9" style="3" customWidth="1"/>
    <col min="6410" max="6410" width="13.28515625" style="3" customWidth="1"/>
    <col min="6411" max="6656" width="9.140625" style="3"/>
    <col min="6657" max="6657" width="38.42578125" style="3" customWidth="1"/>
    <col min="6658" max="6658" width="12" style="3" customWidth="1"/>
    <col min="6659" max="6662" width="10.5703125" style="3" customWidth="1"/>
    <col min="6663" max="6663" width="7.7109375" style="3" customWidth="1"/>
    <col min="6664" max="6664" width="7.85546875" style="3" customWidth="1"/>
    <col min="6665" max="6665" width="9" style="3" customWidth="1"/>
    <col min="6666" max="6666" width="13.28515625" style="3" customWidth="1"/>
    <col min="6667" max="6912" width="9.140625" style="3"/>
    <col min="6913" max="6913" width="38.42578125" style="3" customWidth="1"/>
    <col min="6914" max="6914" width="12" style="3" customWidth="1"/>
    <col min="6915" max="6918" width="10.5703125" style="3" customWidth="1"/>
    <col min="6919" max="6919" width="7.7109375" style="3" customWidth="1"/>
    <col min="6920" max="6920" width="7.85546875" style="3" customWidth="1"/>
    <col min="6921" max="6921" width="9" style="3" customWidth="1"/>
    <col min="6922" max="6922" width="13.28515625" style="3" customWidth="1"/>
    <col min="6923" max="7168" width="9.140625" style="3"/>
    <col min="7169" max="7169" width="38.42578125" style="3" customWidth="1"/>
    <col min="7170" max="7170" width="12" style="3" customWidth="1"/>
    <col min="7171" max="7174" width="10.5703125" style="3" customWidth="1"/>
    <col min="7175" max="7175" width="7.7109375" style="3" customWidth="1"/>
    <col min="7176" max="7176" width="7.85546875" style="3" customWidth="1"/>
    <col min="7177" max="7177" width="9" style="3" customWidth="1"/>
    <col min="7178" max="7178" width="13.28515625" style="3" customWidth="1"/>
    <col min="7179" max="7424" width="9.140625" style="3"/>
    <col min="7425" max="7425" width="38.42578125" style="3" customWidth="1"/>
    <col min="7426" max="7426" width="12" style="3" customWidth="1"/>
    <col min="7427" max="7430" width="10.5703125" style="3" customWidth="1"/>
    <col min="7431" max="7431" width="7.7109375" style="3" customWidth="1"/>
    <col min="7432" max="7432" width="7.85546875" style="3" customWidth="1"/>
    <col min="7433" max="7433" width="9" style="3" customWidth="1"/>
    <col min="7434" max="7434" width="13.28515625" style="3" customWidth="1"/>
    <col min="7435" max="7680" width="9.140625" style="3"/>
    <col min="7681" max="7681" width="38.42578125" style="3" customWidth="1"/>
    <col min="7682" max="7682" width="12" style="3" customWidth="1"/>
    <col min="7683" max="7686" width="10.5703125" style="3" customWidth="1"/>
    <col min="7687" max="7687" width="7.7109375" style="3" customWidth="1"/>
    <col min="7688" max="7688" width="7.85546875" style="3" customWidth="1"/>
    <col min="7689" max="7689" width="9" style="3" customWidth="1"/>
    <col min="7690" max="7690" width="13.28515625" style="3" customWidth="1"/>
    <col min="7691" max="7936" width="9.140625" style="3"/>
    <col min="7937" max="7937" width="38.42578125" style="3" customWidth="1"/>
    <col min="7938" max="7938" width="12" style="3" customWidth="1"/>
    <col min="7939" max="7942" width="10.5703125" style="3" customWidth="1"/>
    <col min="7943" max="7943" width="7.7109375" style="3" customWidth="1"/>
    <col min="7944" max="7944" width="7.85546875" style="3" customWidth="1"/>
    <col min="7945" max="7945" width="9" style="3" customWidth="1"/>
    <col min="7946" max="7946" width="13.28515625" style="3" customWidth="1"/>
    <col min="7947" max="8192" width="9.140625" style="3"/>
    <col min="8193" max="8193" width="38.42578125" style="3" customWidth="1"/>
    <col min="8194" max="8194" width="12" style="3" customWidth="1"/>
    <col min="8195" max="8198" width="10.5703125" style="3" customWidth="1"/>
    <col min="8199" max="8199" width="7.7109375" style="3" customWidth="1"/>
    <col min="8200" max="8200" width="7.85546875" style="3" customWidth="1"/>
    <col min="8201" max="8201" width="9" style="3" customWidth="1"/>
    <col min="8202" max="8202" width="13.28515625" style="3" customWidth="1"/>
    <col min="8203" max="8448" width="9.140625" style="3"/>
    <col min="8449" max="8449" width="38.42578125" style="3" customWidth="1"/>
    <col min="8450" max="8450" width="12" style="3" customWidth="1"/>
    <col min="8451" max="8454" width="10.5703125" style="3" customWidth="1"/>
    <col min="8455" max="8455" width="7.7109375" style="3" customWidth="1"/>
    <col min="8456" max="8456" width="7.85546875" style="3" customWidth="1"/>
    <col min="8457" max="8457" width="9" style="3" customWidth="1"/>
    <col min="8458" max="8458" width="13.28515625" style="3" customWidth="1"/>
    <col min="8459" max="8704" width="9.140625" style="3"/>
    <col min="8705" max="8705" width="38.42578125" style="3" customWidth="1"/>
    <col min="8706" max="8706" width="12" style="3" customWidth="1"/>
    <col min="8707" max="8710" width="10.5703125" style="3" customWidth="1"/>
    <col min="8711" max="8711" width="7.7109375" style="3" customWidth="1"/>
    <col min="8712" max="8712" width="7.85546875" style="3" customWidth="1"/>
    <col min="8713" max="8713" width="9" style="3" customWidth="1"/>
    <col min="8714" max="8714" width="13.28515625" style="3" customWidth="1"/>
    <col min="8715" max="8960" width="9.140625" style="3"/>
    <col min="8961" max="8961" width="38.42578125" style="3" customWidth="1"/>
    <col min="8962" max="8962" width="12" style="3" customWidth="1"/>
    <col min="8963" max="8966" width="10.5703125" style="3" customWidth="1"/>
    <col min="8967" max="8967" width="7.7109375" style="3" customWidth="1"/>
    <col min="8968" max="8968" width="7.85546875" style="3" customWidth="1"/>
    <col min="8969" max="8969" width="9" style="3" customWidth="1"/>
    <col min="8970" max="8970" width="13.28515625" style="3" customWidth="1"/>
    <col min="8971" max="9216" width="9.140625" style="3"/>
    <col min="9217" max="9217" width="38.42578125" style="3" customWidth="1"/>
    <col min="9218" max="9218" width="12" style="3" customWidth="1"/>
    <col min="9219" max="9222" width="10.5703125" style="3" customWidth="1"/>
    <col min="9223" max="9223" width="7.7109375" style="3" customWidth="1"/>
    <col min="9224" max="9224" width="7.85546875" style="3" customWidth="1"/>
    <col min="9225" max="9225" width="9" style="3" customWidth="1"/>
    <col min="9226" max="9226" width="13.28515625" style="3" customWidth="1"/>
    <col min="9227" max="9472" width="9.140625" style="3"/>
    <col min="9473" max="9473" width="38.42578125" style="3" customWidth="1"/>
    <col min="9474" max="9474" width="12" style="3" customWidth="1"/>
    <col min="9475" max="9478" width="10.5703125" style="3" customWidth="1"/>
    <col min="9479" max="9479" width="7.7109375" style="3" customWidth="1"/>
    <col min="9480" max="9480" width="7.85546875" style="3" customWidth="1"/>
    <col min="9481" max="9481" width="9" style="3" customWidth="1"/>
    <col min="9482" max="9482" width="13.28515625" style="3" customWidth="1"/>
    <col min="9483" max="9728" width="9.140625" style="3"/>
    <col min="9729" max="9729" width="38.42578125" style="3" customWidth="1"/>
    <col min="9730" max="9730" width="12" style="3" customWidth="1"/>
    <col min="9731" max="9734" width="10.5703125" style="3" customWidth="1"/>
    <col min="9735" max="9735" width="7.7109375" style="3" customWidth="1"/>
    <col min="9736" max="9736" width="7.85546875" style="3" customWidth="1"/>
    <col min="9737" max="9737" width="9" style="3" customWidth="1"/>
    <col min="9738" max="9738" width="13.28515625" style="3" customWidth="1"/>
    <col min="9739" max="9984" width="9.140625" style="3"/>
    <col min="9985" max="9985" width="38.42578125" style="3" customWidth="1"/>
    <col min="9986" max="9986" width="12" style="3" customWidth="1"/>
    <col min="9987" max="9990" width="10.5703125" style="3" customWidth="1"/>
    <col min="9991" max="9991" width="7.7109375" style="3" customWidth="1"/>
    <col min="9992" max="9992" width="7.85546875" style="3" customWidth="1"/>
    <col min="9993" max="9993" width="9" style="3" customWidth="1"/>
    <col min="9994" max="9994" width="13.28515625" style="3" customWidth="1"/>
    <col min="9995" max="10240" width="9.140625" style="3"/>
    <col min="10241" max="10241" width="38.42578125" style="3" customWidth="1"/>
    <col min="10242" max="10242" width="12" style="3" customWidth="1"/>
    <col min="10243" max="10246" width="10.5703125" style="3" customWidth="1"/>
    <col min="10247" max="10247" width="7.7109375" style="3" customWidth="1"/>
    <col min="10248" max="10248" width="7.85546875" style="3" customWidth="1"/>
    <col min="10249" max="10249" width="9" style="3" customWidth="1"/>
    <col min="10250" max="10250" width="13.28515625" style="3" customWidth="1"/>
    <col min="10251" max="10496" width="9.140625" style="3"/>
    <col min="10497" max="10497" width="38.42578125" style="3" customWidth="1"/>
    <col min="10498" max="10498" width="12" style="3" customWidth="1"/>
    <col min="10499" max="10502" width="10.5703125" style="3" customWidth="1"/>
    <col min="10503" max="10503" width="7.7109375" style="3" customWidth="1"/>
    <col min="10504" max="10504" width="7.85546875" style="3" customWidth="1"/>
    <col min="10505" max="10505" width="9" style="3" customWidth="1"/>
    <col min="10506" max="10506" width="13.28515625" style="3" customWidth="1"/>
    <col min="10507" max="10752" width="9.140625" style="3"/>
    <col min="10753" max="10753" width="38.42578125" style="3" customWidth="1"/>
    <col min="10754" max="10754" width="12" style="3" customWidth="1"/>
    <col min="10755" max="10758" width="10.5703125" style="3" customWidth="1"/>
    <col min="10759" max="10759" width="7.7109375" style="3" customWidth="1"/>
    <col min="10760" max="10760" width="7.85546875" style="3" customWidth="1"/>
    <col min="10761" max="10761" width="9" style="3" customWidth="1"/>
    <col min="10762" max="10762" width="13.28515625" style="3" customWidth="1"/>
    <col min="10763" max="11008" width="9.140625" style="3"/>
    <col min="11009" max="11009" width="38.42578125" style="3" customWidth="1"/>
    <col min="11010" max="11010" width="12" style="3" customWidth="1"/>
    <col min="11011" max="11014" width="10.5703125" style="3" customWidth="1"/>
    <col min="11015" max="11015" width="7.7109375" style="3" customWidth="1"/>
    <col min="11016" max="11016" width="7.85546875" style="3" customWidth="1"/>
    <col min="11017" max="11017" width="9" style="3" customWidth="1"/>
    <col min="11018" max="11018" width="13.28515625" style="3" customWidth="1"/>
    <col min="11019" max="11264" width="9.140625" style="3"/>
    <col min="11265" max="11265" width="38.42578125" style="3" customWidth="1"/>
    <col min="11266" max="11266" width="12" style="3" customWidth="1"/>
    <col min="11267" max="11270" width="10.5703125" style="3" customWidth="1"/>
    <col min="11271" max="11271" width="7.7109375" style="3" customWidth="1"/>
    <col min="11272" max="11272" width="7.85546875" style="3" customWidth="1"/>
    <col min="11273" max="11273" width="9" style="3" customWidth="1"/>
    <col min="11274" max="11274" width="13.28515625" style="3" customWidth="1"/>
    <col min="11275" max="11520" width="9.140625" style="3"/>
    <col min="11521" max="11521" width="38.42578125" style="3" customWidth="1"/>
    <col min="11522" max="11522" width="12" style="3" customWidth="1"/>
    <col min="11523" max="11526" width="10.5703125" style="3" customWidth="1"/>
    <col min="11527" max="11527" width="7.7109375" style="3" customWidth="1"/>
    <col min="11528" max="11528" width="7.85546875" style="3" customWidth="1"/>
    <col min="11529" max="11529" width="9" style="3" customWidth="1"/>
    <col min="11530" max="11530" width="13.28515625" style="3" customWidth="1"/>
    <col min="11531" max="11776" width="9.140625" style="3"/>
    <col min="11777" max="11777" width="38.42578125" style="3" customWidth="1"/>
    <col min="11778" max="11778" width="12" style="3" customWidth="1"/>
    <col min="11779" max="11782" width="10.5703125" style="3" customWidth="1"/>
    <col min="11783" max="11783" width="7.7109375" style="3" customWidth="1"/>
    <col min="11784" max="11784" width="7.85546875" style="3" customWidth="1"/>
    <col min="11785" max="11785" width="9" style="3" customWidth="1"/>
    <col min="11786" max="11786" width="13.28515625" style="3" customWidth="1"/>
    <col min="11787" max="12032" width="9.140625" style="3"/>
    <col min="12033" max="12033" width="38.42578125" style="3" customWidth="1"/>
    <col min="12034" max="12034" width="12" style="3" customWidth="1"/>
    <col min="12035" max="12038" width="10.5703125" style="3" customWidth="1"/>
    <col min="12039" max="12039" width="7.7109375" style="3" customWidth="1"/>
    <col min="12040" max="12040" width="7.85546875" style="3" customWidth="1"/>
    <col min="12041" max="12041" width="9" style="3" customWidth="1"/>
    <col min="12042" max="12042" width="13.28515625" style="3" customWidth="1"/>
    <col min="12043" max="12288" width="9.140625" style="3"/>
    <col min="12289" max="12289" width="38.42578125" style="3" customWidth="1"/>
    <col min="12290" max="12290" width="12" style="3" customWidth="1"/>
    <col min="12291" max="12294" width="10.5703125" style="3" customWidth="1"/>
    <col min="12295" max="12295" width="7.7109375" style="3" customWidth="1"/>
    <col min="12296" max="12296" width="7.85546875" style="3" customWidth="1"/>
    <col min="12297" max="12297" width="9" style="3" customWidth="1"/>
    <col min="12298" max="12298" width="13.28515625" style="3" customWidth="1"/>
    <col min="12299" max="12544" width="9.140625" style="3"/>
    <col min="12545" max="12545" width="38.42578125" style="3" customWidth="1"/>
    <col min="12546" max="12546" width="12" style="3" customWidth="1"/>
    <col min="12547" max="12550" width="10.5703125" style="3" customWidth="1"/>
    <col min="12551" max="12551" width="7.7109375" style="3" customWidth="1"/>
    <col min="12552" max="12552" width="7.85546875" style="3" customWidth="1"/>
    <col min="12553" max="12553" width="9" style="3" customWidth="1"/>
    <col min="12554" max="12554" width="13.28515625" style="3" customWidth="1"/>
    <col min="12555" max="12800" width="9.140625" style="3"/>
    <col min="12801" max="12801" width="38.42578125" style="3" customWidth="1"/>
    <col min="12802" max="12802" width="12" style="3" customWidth="1"/>
    <col min="12803" max="12806" width="10.5703125" style="3" customWidth="1"/>
    <col min="12807" max="12807" width="7.7109375" style="3" customWidth="1"/>
    <col min="12808" max="12808" width="7.85546875" style="3" customWidth="1"/>
    <col min="12809" max="12809" width="9" style="3" customWidth="1"/>
    <col min="12810" max="12810" width="13.28515625" style="3" customWidth="1"/>
    <col min="12811" max="13056" width="9.140625" style="3"/>
    <col min="13057" max="13057" width="38.42578125" style="3" customWidth="1"/>
    <col min="13058" max="13058" width="12" style="3" customWidth="1"/>
    <col min="13059" max="13062" width="10.5703125" style="3" customWidth="1"/>
    <col min="13063" max="13063" width="7.7109375" style="3" customWidth="1"/>
    <col min="13064" max="13064" width="7.85546875" style="3" customWidth="1"/>
    <col min="13065" max="13065" width="9" style="3" customWidth="1"/>
    <col min="13066" max="13066" width="13.28515625" style="3" customWidth="1"/>
    <col min="13067" max="13312" width="9.140625" style="3"/>
    <col min="13313" max="13313" width="38.42578125" style="3" customWidth="1"/>
    <col min="13314" max="13314" width="12" style="3" customWidth="1"/>
    <col min="13315" max="13318" width="10.5703125" style="3" customWidth="1"/>
    <col min="13319" max="13319" width="7.7109375" style="3" customWidth="1"/>
    <col min="13320" max="13320" width="7.85546875" style="3" customWidth="1"/>
    <col min="13321" max="13321" width="9" style="3" customWidth="1"/>
    <col min="13322" max="13322" width="13.28515625" style="3" customWidth="1"/>
    <col min="13323" max="13568" width="9.140625" style="3"/>
    <col min="13569" max="13569" width="38.42578125" style="3" customWidth="1"/>
    <col min="13570" max="13570" width="12" style="3" customWidth="1"/>
    <col min="13571" max="13574" width="10.5703125" style="3" customWidth="1"/>
    <col min="13575" max="13575" width="7.7109375" style="3" customWidth="1"/>
    <col min="13576" max="13576" width="7.85546875" style="3" customWidth="1"/>
    <col min="13577" max="13577" width="9" style="3" customWidth="1"/>
    <col min="13578" max="13578" width="13.28515625" style="3" customWidth="1"/>
    <col min="13579" max="13824" width="9.140625" style="3"/>
    <col min="13825" max="13825" width="38.42578125" style="3" customWidth="1"/>
    <col min="13826" max="13826" width="12" style="3" customWidth="1"/>
    <col min="13827" max="13830" width="10.5703125" style="3" customWidth="1"/>
    <col min="13831" max="13831" width="7.7109375" style="3" customWidth="1"/>
    <col min="13832" max="13832" width="7.85546875" style="3" customWidth="1"/>
    <col min="13833" max="13833" width="9" style="3" customWidth="1"/>
    <col min="13834" max="13834" width="13.28515625" style="3" customWidth="1"/>
    <col min="13835" max="14080" width="9.140625" style="3"/>
    <col min="14081" max="14081" width="38.42578125" style="3" customWidth="1"/>
    <col min="14082" max="14082" width="12" style="3" customWidth="1"/>
    <col min="14083" max="14086" width="10.5703125" style="3" customWidth="1"/>
    <col min="14087" max="14087" width="7.7109375" style="3" customWidth="1"/>
    <col min="14088" max="14088" width="7.85546875" style="3" customWidth="1"/>
    <col min="14089" max="14089" width="9" style="3" customWidth="1"/>
    <col min="14090" max="14090" width="13.28515625" style="3" customWidth="1"/>
    <col min="14091" max="14336" width="9.140625" style="3"/>
    <col min="14337" max="14337" width="38.42578125" style="3" customWidth="1"/>
    <col min="14338" max="14338" width="12" style="3" customWidth="1"/>
    <col min="14339" max="14342" width="10.5703125" style="3" customWidth="1"/>
    <col min="14343" max="14343" width="7.7109375" style="3" customWidth="1"/>
    <col min="14344" max="14344" width="7.85546875" style="3" customWidth="1"/>
    <col min="14345" max="14345" width="9" style="3" customWidth="1"/>
    <col min="14346" max="14346" width="13.28515625" style="3" customWidth="1"/>
    <col min="14347" max="14592" width="9.140625" style="3"/>
    <col min="14593" max="14593" width="38.42578125" style="3" customWidth="1"/>
    <col min="14594" max="14594" width="12" style="3" customWidth="1"/>
    <col min="14595" max="14598" width="10.5703125" style="3" customWidth="1"/>
    <col min="14599" max="14599" width="7.7109375" style="3" customWidth="1"/>
    <col min="14600" max="14600" width="7.85546875" style="3" customWidth="1"/>
    <col min="14601" max="14601" width="9" style="3" customWidth="1"/>
    <col min="14602" max="14602" width="13.28515625" style="3" customWidth="1"/>
    <col min="14603" max="14848" width="9.140625" style="3"/>
    <col min="14849" max="14849" width="38.42578125" style="3" customWidth="1"/>
    <col min="14850" max="14850" width="12" style="3" customWidth="1"/>
    <col min="14851" max="14854" width="10.5703125" style="3" customWidth="1"/>
    <col min="14855" max="14855" width="7.7109375" style="3" customWidth="1"/>
    <col min="14856" max="14856" width="7.85546875" style="3" customWidth="1"/>
    <col min="14857" max="14857" width="9" style="3" customWidth="1"/>
    <col min="14858" max="14858" width="13.28515625" style="3" customWidth="1"/>
    <col min="14859" max="15104" width="9.140625" style="3"/>
    <col min="15105" max="15105" width="38.42578125" style="3" customWidth="1"/>
    <col min="15106" max="15106" width="12" style="3" customWidth="1"/>
    <col min="15107" max="15110" width="10.5703125" style="3" customWidth="1"/>
    <col min="15111" max="15111" width="7.7109375" style="3" customWidth="1"/>
    <col min="15112" max="15112" width="7.85546875" style="3" customWidth="1"/>
    <col min="15113" max="15113" width="9" style="3" customWidth="1"/>
    <col min="15114" max="15114" width="13.28515625" style="3" customWidth="1"/>
    <col min="15115" max="15360" width="9.140625" style="3"/>
    <col min="15361" max="15361" width="38.42578125" style="3" customWidth="1"/>
    <col min="15362" max="15362" width="12" style="3" customWidth="1"/>
    <col min="15363" max="15366" width="10.5703125" style="3" customWidth="1"/>
    <col min="15367" max="15367" width="7.7109375" style="3" customWidth="1"/>
    <col min="15368" max="15368" width="7.85546875" style="3" customWidth="1"/>
    <col min="15369" max="15369" width="9" style="3" customWidth="1"/>
    <col min="15370" max="15370" width="13.28515625" style="3" customWidth="1"/>
    <col min="15371" max="15616" width="9.140625" style="3"/>
    <col min="15617" max="15617" width="38.42578125" style="3" customWidth="1"/>
    <col min="15618" max="15618" width="12" style="3" customWidth="1"/>
    <col min="15619" max="15622" width="10.5703125" style="3" customWidth="1"/>
    <col min="15623" max="15623" width="7.7109375" style="3" customWidth="1"/>
    <col min="15624" max="15624" width="7.85546875" style="3" customWidth="1"/>
    <col min="15625" max="15625" width="9" style="3" customWidth="1"/>
    <col min="15626" max="15626" width="13.28515625" style="3" customWidth="1"/>
    <col min="15627" max="15872" width="9.140625" style="3"/>
    <col min="15873" max="15873" width="38.42578125" style="3" customWidth="1"/>
    <col min="15874" max="15874" width="12" style="3" customWidth="1"/>
    <col min="15875" max="15878" width="10.5703125" style="3" customWidth="1"/>
    <col min="15879" max="15879" width="7.7109375" style="3" customWidth="1"/>
    <col min="15880" max="15880" width="7.85546875" style="3" customWidth="1"/>
    <col min="15881" max="15881" width="9" style="3" customWidth="1"/>
    <col min="15882" max="15882" width="13.28515625" style="3" customWidth="1"/>
    <col min="15883" max="16128" width="9.140625" style="3"/>
    <col min="16129" max="16129" width="38.42578125" style="3" customWidth="1"/>
    <col min="16130" max="16130" width="12" style="3" customWidth="1"/>
    <col min="16131" max="16134" width="10.5703125" style="3" customWidth="1"/>
    <col min="16135" max="16135" width="7.7109375" style="3" customWidth="1"/>
    <col min="16136" max="16136" width="7.85546875" style="3" customWidth="1"/>
    <col min="16137" max="16137" width="9" style="3" customWidth="1"/>
    <col min="16138" max="16138" width="13.28515625" style="3" customWidth="1"/>
    <col min="16139" max="16384" width="9.140625" style="3"/>
  </cols>
  <sheetData>
    <row r="1" spans="1:11" ht="15.75" x14ac:dyDescent="0.25">
      <c r="A1" s="1" t="s">
        <v>146</v>
      </c>
      <c r="B1" s="2"/>
      <c r="C1" s="2"/>
      <c r="D1" s="2"/>
      <c r="E1" s="2"/>
      <c r="F1" s="2"/>
      <c r="G1" s="2"/>
      <c r="H1" s="2"/>
      <c r="I1" s="2"/>
      <c r="J1" s="2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 x14ac:dyDescent="0.25">
      <c r="A3" s="2" t="s">
        <v>1</v>
      </c>
      <c r="B3" s="4"/>
      <c r="C3" s="2" t="s">
        <v>147</v>
      </c>
      <c r="D3" s="2"/>
      <c r="E3" s="5"/>
      <c r="F3" s="2" t="s">
        <v>148</v>
      </c>
      <c r="G3" s="2"/>
      <c r="H3" s="2"/>
      <c r="I3" s="2"/>
      <c r="J3" s="2"/>
    </row>
    <row r="4" spans="1:11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1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1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1" x14ac:dyDescent="0.25">
      <c r="A8" s="2"/>
      <c r="B8" s="2"/>
      <c r="C8" s="2"/>
      <c r="D8" s="2"/>
      <c r="E8" s="2"/>
      <c r="F8" s="2"/>
      <c r="G8" s="2"/>
      <c r="H8" s="2"/>
      <c r="I8" s="6"/>
      <c r="J8" s="6"/>
      <c r="K8" s="3" t="s">
        <v>7</v>
      </c>
    </row>
    <row r="9" spans="1:11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1" ht="12.75" customHeight="1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1" x14ac:dyDescent="0.25">
      <c r="A11" s="133" t="s">
        <v>18</v>
      </c>
      <c r="B11" s="47">
        <v>21.39</v>
      </c>
      <c r="C11" s="14" t="s">
        <v>149</v>
      </c>
      <c r="D11" s="14" t="s">
        <v>150</v>
      </c>
      <c r="E11" s="133"/>
      <c r="F11" s="133"/>
      <c r="G11" s="134"/>
      <c r="H11" s="134"/>
      <c r="I11" s="135"/>
      <c r="J11" s="133"/>
    </row>
    <row r="12" spans="1:11" x14ac:dyDescent="0.25">
      <c r="A12" s="136" t="s">
        <v>151</v>
      </c>
      <c r="B12" s="47" t="s">
        <v>152</v>
      </c>
      <c r="C12" s="47" t="s">
        <v>149</v>
      </c>
      <c r="D12" s="47" t="s">
        <v>150</v>
      </c>
      <c r="E12" s="47" t="s">
        <v>153</v>
      </c>
      <c r="F12" s="47" t="s">
        <v>154</v>
      </c>
      <c r="G12" s="46" t="s">
        <v>7</v>
      </c>
      <c r="H12" s="47" t="s">
        <v>7</v>
      </c>
      <c r="I12" s="137" t="s">
        <v>26</v>
      </c>
      <c r="J12" s="47" t="s">
        <v>27</v>
      </c>
    </row>
    <row r="13" spans="1:11" x14ac:dyDescent="0.25">
      <c r="A13" s="138" t="s">
        <v>155</v>
      </c>
      <c r="B13" s="20" t="s">
        <v>156</v>
      </c>
      <c r="C13" s="20" t="s">
        <v>153</v>
      </c>
      <c r="D13" s="20" t="s">
        <v>154</v>
      </c>
      <c r="E13" s="20" t="s">
        <v>157</v>
      </c>
      <c r="F13" s="20" t="s">
        <v>158</v>
      </c>
      <c r="H13" s="32"/>
      <c r="I13" s="125" t="s">
        <v>26</v>
      </c>
      <c r="J13" s="20" t="s">
        <v>27</v>
      </c>
    </row>
    <row r="14" spans="1:11" x14ac:dyDescent="0.25">
      <c r="A14" s="102" t="s">
        <v>159</v>
      </c>
      <c r="B14" s="103">
        <v>22.3</v>
      </c>
      <c r="C14" s="105"/>
      <c r="D14" s="105"/>
      <c r="E14" s="107"/>
      <c r="F14" s="107"/>
      <c r="G14" s="104"/>
      <c r="H14" s="105"/>
      <c r="I14" s="139"/>
      <c r="J14" s="105"/>
    </row>
    <row r="15" spans="1:11" x14ac:dyDescent="0.25">
      <c r="A15" s="36" t="s">
        <v>160</v>
      </c>
      <c r="B15" s="37">
        <v>22.32</v>
      </c>
      <c r="C15" s="110"/>
      <c r="D15" s="110"/>
      <c r="E15" s="40"/>
      <c r="F15" s="40"/>
      <c r="G15" s="109"/>
      <c r="H15" s="110"/>
      <c r="I15" s="140"/>
      <c r="J15" s="110"/>
    </row>
    <row r="16" spans="1:11" ht="15.75" thickBot="1" x14ac:dyDescent="0.3">
      <c r="A16" s="141" t="s">
        <v>161</v>
      </c>
      <c r="B16" s="14" t="s">
        <v>162</v>
      </c>
      <c r="C16" s="14" t="s">
        <v>157</v>
      </c>
      <c r="D16" s="14" t="s">
        <v>158</v>
      </c>
      <c r="E16" s="14" t="s">
        <v>163</v>
      </c>
      <c r="F16" s="14" t="s">
        <v>164</v>
      </c>
      <c r="G16" s="15"/>
      <c r="H16" s="14"/>
      <c r="I16" s="101" t="s">
        <v>26</v>
      </c>
      <c r="J16" s="14" t="s">
        <v>27</v>
      </c>
    </row>
    <row r="17" spans="1:14" ht="15.75" thickBot="1" x14ac:dyDescent="0.3">
      <c r="A17" s="142" t="s">
        <v>165</v>
      </c>
      <c r="B17" s="50"/>
      <c r="C17" s="49"/>
      <c r="D17" s="50"/>
      <c r="E17" s="49"/>
      <c r="F17" s="50"/>
      <c r="G17" s="49"/>
      <c r="H17" s="143">
        <v>0</v>
      </c>
      <c r="I17" s="49"/>
      <c r="J17" s="144">
        <v>0</v>
      </c>
      <c r="N17" s="34"/>
    </row>
    <row r="18" spans="1:14" x14ac:dyDescent="0.25">
      <c r="H18" s="3" t="s">
        <v>7</v>
      </c>
      <c r="M18" s="3" t="s">
        <v>7</v>
      </c>
    </row>
    <row r="19" spans="1:14" x14ac:dyDescent="0.25">
      <c r="A19" s="3" t="s">
        <v>44</v>
      </c>
      <c r="M19" s="3" t="s">
        <v>7</v>
      </c>
    </row>
    <row r="20" spans="1:14" x14ac:dyDescent="0.25">
      <c r="A20" s="3" t="s">
        <v>45</v>
      </c>
      <c r="N20" s="3" t="s">
        <v>7</v>
      </c>
    </row>
    <row r="21" spans="1:14" x14ac:dyDescent="0.25">
      <c r="A21" s="3" t="s">
        <v>7</v>
      </c>
      <c r="L21" s="3" t="s">
        <v>7</v>
      </c>
    </row>
    <row r="22" spans="1:14" x14ac:dyDescent="0.25">
      <c r="L22" s="3" t="s">
        <v>7</v>
      </c>
      <c r="M22" s="3" t="s">
        <v>7</v>
      </c>
    </row>
    <row r="23" spans="1:14" x14ac:dyDescent="0.25">
      <c r="M23" s="3" t="s">
        <v>7</v>
      </c>
    </row>
    <row r="24" spans="1:14" x14ac:dyDescent="0.25">
      <c r="M24" s="3" t="s">
        <v>7</v>
      </c>
    </row>
    <row r="25" spans="1:14" x14ac:dyDescent="0.25">
      <c r="L25" s="3" t="s">
        <v>7</v>
      </c>
      <c r="M25" s="3" t="s">
        <v>7</v>
      </c>
      <c r="N25" s="3" t="s">
        <v>7</v>
      </c>
    </row>
    <row r="26" spans="1:14" x14ac:dyDescent="0.25">
      <c r="M26" s="3" t="s">
        <v>7</v>
      </c>
    </row>
    <row r="27" spans="1:14" x14ac:dyDescent="0.25">
      <c r="M27" s="3" t="s">
        <v>7</v>
      </c>
      <c r="N27" s="3" t="s">
        <v>7</v>
      </c>
    </row>
    <row r="28" spans="1:14" x14ac:dyDescent="0.25">
      <c r="K28" s="3" t="s">
        <v>7</v>
      </c>
      <c r="N28" s="3" t="s">
        <v>7</v>
      </c>
    </row>
    <row r="29" spans="1:14" x14ac:dyDescent="0.25">
      <c r="L29" s="3" t="s">
        <v>7</v>
      </c>
      <c r="M29" s="3" t="s">
        <v>7</v>
      </c>
      <c r="N29" s="3" t="s">
        <v>7</v>
      </c>
    </row>
    <row r="30" spans="1:14" x14ac:dyDescent="0.25">
      <c r="H30" s="3" t="s">
        <v>7</v>
      </c>
      <c r="M30" s="3" t="s">
        <v>7</v>
      </c>
      <c r="N30" s="3" t="s">
        <v>7</v>
      </c>
    </row>
    <row r="31" spans="1:14" x14ac:dyDescent="0.25">
      <c r="M31" s="3" t="s">
        <v>7</v>
      </c>
      <c r="N31" s="3" t="s">
        <v>7</v>
      </c>
    </row>
    <row r="33" spans="8:16" x14ac:dyDescent="0.25">
      <c r="L33" s="3" t="s">
        <v>7</v>
      </c>
      <c r="M33" s="3" t="s">
        <v>7</v>
      </c>
    </row>
    <row r="35" spans="8:16" x14ac:dyDescent="0.25">
      <c r="L35" s="3" t="s">
        <v>7</v>
      </c>
      <c r="M35" s="3" t="s">
        <v>7</v>
      </c>
    </row>
    <row r="37" spans="8:16" x14ac:dyDescent="0.25">
      <c r="L37" s="3" t="s">
        <v>7</v>
      </c>
    </row>
    <row r="39" spans="8:16" x14ac:dyDescent="0.25">
      <c r="M39" s="3" t="s">
        <v>7</v>
      </c>
      <c r="N39" s="3" t="s">
        <v>7</v>
      </c>
    </row>
    <row r="40" spans="8:16" x14ac:dyDescent="0.25">
      <c r="H40" s="3" t="s">
        <v>7</v>
      </c>
      <c r="N40" s="3" t="s">
        <v>7</v>
      </c>
    </row>
    <row r="41" spans="8:16" x14ac:dyDescent="0.25">
      <c r="L41" s="3" t="s">
        <v>7</v>
      </c>
      <c r="N41" s="3" t="s">
        <v>7</v>
      </c>
    </row>
    <row r="45" spans="8:16" x14ac:dyDescent="0.25">
      <c r="M45" s="3" t="s">
        <v>7</v>
      </c>
    </row>
    <row r="46" spans="8:16" x14ac:dyDescent="0.25">
      <c r="M46" s="3" t="s">
        <v>7</v>
      </c>
    </row>
    <row r="48" spans="8:16" x14ac:dyDescent="0.25">
      <c r="L48" s="3" t="s">
        <v>7</v>
      </c>
      <c r="P48" s="3" t="s">
        <v>46</v>
      </c>
    </row>
    <row r="49" spans="8:15" x14ac:dyDescent="0.25">
      <c r="L49" s="3" t="s">
        <v>7</v>
      </c>
      <c r="N49" s="3" t="s">
        <v>7</v>
      </c>
      <c r="O49" s="3" t="s">
        <v>7</v>
      </c>
    </row>
    <row r="51" spans="8:15" x14ac:dyDescent="0.25">
      <c r="M51" s="3" t="s">
        <v>7</v>
      </c>
    </row>
    <row r="55" spans="8:15" x14ac:dyDescent="0.25">
      <c r="M55" s="3" t="s">
        <v>7</v>
      </c>
    </row>
    <row r="58" spans="8:15" x14ac:dyDescent="0.25">
      <c r="H58" s="3" t="s">
        <v>7</v>
      </c>
      <c r="O58" s="3" t="s">
        <v>7</v>
      </c>
    </row>
    <row r="59" spans="8:15" x14ac:dyDescent="0.25">
      <c r="M59" s="3" t="s">
        <v>7</v>
      </c>
    </row>
    <row r="60" spans="8:15" x14ac:dyDescent="0.25">
      <c r="L60" s="3" t="s">
        <v>7</v>
      </c>
      <c r="M60" s="3" t="s">
        <v>7</v>
      </c>
    </row>
    <row r="62" spans="8:15" x14ac:dyDescent="0.25">
      <c r="K62" s="3" t="s">
        <v>7</v>
      </c>
      <c r="M62" s="3" t="s">
        <v>7</v>
      </c>
    </row>
    <row r="63" spans="8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2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B12" sqref="B12"/>
    </sheetView>
  </sheetViews>
  <sheetFormatPr defaultRowHeight="15" x14ac:dyDescent="0.25"/>
  <cols>
    <col min="1" max="1" width="14.5703125" style="3" customWidth="1"/>
    <col min="2" max="2" width="13.7109375" style="3" bestFit="1" customWidth="1"/>
    <col min="3" max="3" width="7.85546875" style="3" customWidth="1"/>
    <col min="4" max="4" width="9.5703125" style="3" customWidth="1"/>
    <col min="5" max="5" width="7.7109375" style="3" customWidth="1"/>
    <col min="6" max="6" width="7.8554687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14.5703125" style="3" customWidth="1"/>
    <col min="258" max="258" width="13.7109375" style="3" bestFit="1" customWidth="1"/>
    <col min="259" max="259" width="7.85546875" style="3" customWidth="1"/>
    <col min="260" max="260" width="9.5703125" style="3" customWidth="1"/>
    <col min="261" max="261" width="7.7109375" style="3" customWidth="1"/>
    <col min="262" max="262" width="7.8554687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14.5703125" style="3" customWidth="1"/>
    <col min="514" max="514" width="13.7109375" style="3" bestFit="1" customWidth="1"/>
    <col min="515" max="515" width="7.85546875" style="3" customWidth="1"/>
    <col min="516" max="516" width="9.5703125" style="3" customWidth="1"/>
    <col min="517" max="517" width="7.7109375" style="3" customWidth="1"/>
    <col min="518" max="518" width="7.8554687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14.5703125" style="3" customWidth="1"/>
    <col min="770" max="770" width="13.7109375" style="3" bestFit="1" customWidth="1"/>
    <col min="771" max="771" width="7.85546875" style="3" customWidth="1"/>
    <col min="772" max="772" width="9.5703125" style="3" customWidth="1"/>
    <col min="773" max="773" width="7.7109375" style="3" customWidth="1"/>
    <col min="774" max="774" width="7.8554687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14.5703125" style="3" customWidth="1"/>
    <col min="1026" max="1026" width="13.7109375" style="3" bestFit="1" customWidth="1"/>
    <col min="1027" max="1027" width="7.85546875" style="3" customWidth="1"/>
    <col min="1028" max="1028" width="9.5703125" style="3" customWidth="1"/>
    <col min="1029" max="1029" width="7.7109375" style="3" customWidth="1"/>
    <col min="1030" max="1030" width="7.8554687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14.5703125" style="3" customWidth="1"/>
    <col min="1282" max="1282" width="13.7109375" style="3" bestFit="1" customWidth="1"/>
    <col min="1283" max="1283" width="7.85546875" style="3" customWidth="1"/>
    <col min="1284" max="1284" width="9.5703125" style="3" customWidth="1"/>
    <col min="1285" max="1285" width="7.7109375" style="3" customWidth="1"/>
    <col min="1286" max="1286" width="7.8554687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14.5703125" style="3" customWidth="1"/>
    <col min="1538" max="1538" width="13.7109375" style="3" bestFit="1" customWidth="1"/>
    <col min="1539" max="1539" width="7.85546875" style="3" customWidth="1"/>
    <col min="1540" max="1540" width="9.5703125" style="3" customWidth="1"/>
    <col min="1541" max="1541" width="7.7109375" style="3" customWidth="1"/>
    <col min="1542" max="1542" width="7.8554687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14.5703125" style="3" customWidth="1"/>
    <col min="1794" max="1794" width="13.7109375" style="3" bestFit="1" customWidth="1"/>
    <col min="1795" max="1795" width="7.85546875" style="3" customWidth="1"/>
    <col min="1796" max="1796" width="9.5703125" style="3" customWidth="1"/>
    <col min="1797" max="1797" width="7.7109375" style="3" customWidth="1"/>
    <col min="1798" max="1798" width="7.8554687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14.5703125" style="3" customWidth="1"/>
    <col min="2050" max="2050" width="13.7109375" style="3" bestFit="1" customWidth="1"/>
    <col min="2051" max="2051" width="7.85546875" style="3" customWidth="1"/>
    <col min="2052" max="2052" width="9.5703125" style="3" customWidth="1"/>
    <col min="2053" max="2053" width="7.7109375" style="3" customWidth="1"/>
    <col min="2054" max="2054" width="7.8554687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14.5703125" style="3" customWidth="1"/>
    <col min="2306" max="2306" width="13.7109375" style="3" bestFit="1" customWidth="1"/>
    <col min="2307" max="2307" width="7.85546875" style="3" customWidth="1"/>
    <col min="2308" max="2308" width="9.5703125" style="3" customWidth="1"/>
    <col min="2309" max="2309" width="7.7109375" style="3" customWidth="1"/>
    <col min="2310" max="2310" width="7.8554687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14.5703125" style="3" customWidth="1"/>
    <col min="2562" max="2562" width="13.7109375" style="3" bestFit="1" customWidth="1"/>
    <col min="2563" max="2563" width="7.85546875" style="3" customWidth="1"/>
    <col min="2564" max="2564" width="9.5703125" style="3" customWidth="1"/>
    <col min="2565" max="2565" width="7.7109375" style="3" customWidth="1"/>
    <col min="2566" max="2566" width="7.8554687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14.5703125" style="3" customWidth="1"/>
    <col min="2818" max="2818" width="13.7109375" style="3" bestFit="1" customWidth="1"/>
    <col min="2819" max="2819" width="7.85546875" style="3" customWidth="1"/>
    <col min="2820" max="2820" width="9.5703125" style="3" customWidth="1"/>
    <col min="2821" max="2821" width="7.7109375" style="3" customWidth="1"/>
    <col min="2822" max="2822" width="7.8554687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14.5703125" style="3" customWidth="1"/>
    <col min="3074" max="3074" width="13.7109375" style="3" bestFit="1" customWidth="1"/>
    <col min="3075" max="3075" width="7.85546875" style="3" customWidth="1"/>
    <col min="3076" max="3076" width="9.5703125" style="3" customWidth="1"/>
    <col min="3077" max="3077" width="7.7109375" style="3" customWidth="1"/>
    <col min="3078" max="3078" width="7.8554687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14.5703125" style="3" customWidth="1"/>
    <col min="3330" max="3330" width="13.7109375" style="3" bestFit="1" customWidth="1"/>
    <col min="3331" max="3331" width="7.85546875" style="3" customWidth="1"/>
    <col min="3332" max="3332" width="9.5703125" style="3" customWidth="1"/>
    <col min="3333" max="3333" width="7.7109375" style="3" customWidth="1"/>
    <col min="3334" max="3334" width="7.8554687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14.5703125" style="3" customWidth="1"/>
    <col min="3586" max="3586" width="13.7109375" style="3" bestFit="1" customWidth="1"/>
    <col min="3587" max="3587" width="7.85546875" style="3" customWidth="1"/>
    <col min="3588" max="3588" width="9.5703125" style="3" customWidth="1"/>
    <col min="3589" max="3589" width="7.7109375" style="3" customWidth="1"/>
    <col min="3590" max="3590" width="7.8554687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14.5703125" style="3" customWidth="1"/>
    <col min="3842" max="3842" width="13.7109375" style="3" bestFit="1" customWidth="1"/>
    <col min="3843" max="3843" width="7.85546875" style="3" customWidth="1"/>
    <col min="3844" max="3844" width="9.5703125" style="3" customWidth="1"/>
    <col min="3845" max="3845" width="7.7109375" style="3" customWidth="1"/>
    <col min="3846" max="3846" width="7.8554687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14.5703125" style="3" customWidth="1"/>
    <col min="4098" max="4098" width="13.7109375" style="3" bestFit="1" customWidth="1"/>
    <col min="4099" max="4099" width="7.85546875" style="3" customWidth="1"/>
    <col min="4100" max="4100" width="9.5703125" style="3" customWidth="1"/>
    <col min="4101" max="4101" width="7.7109375" style="3" customWidth="1"/>
    <col min="4102" max="4102" width="7.8554687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14.5703125" style="3" customWidth="1"/>
    <col min="4354" max="4354" width="13.7109375" style="3" bestFit="1" customWidth="1"/>
    <col min="4355" max="4355" width="7.85546875" style="3" customWidth="1"/>
    <col min="4356" max="4356" width="9.5703125" style="3" customWidth="1"/>
    <col min="4357" max="4357" width="7.7109375" style="3" customWidth="1"/>
    <col min="4358" max="4358" width="7.8554687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14.5703125" style="3" customWidth="1"/>
    <col min="4610" max="4610" width="13.7109375" style="3" bestFit="1" customWidth="1"/>
    <col min="4611" max="4611" width="7.85546875" style="3" customWidth="1"/>
    <col min="4612" max="4612" width="9.5703125" style="3" customWidth="1"/>
    <col min="4613" max="4613" width="7.7109375" style="3" customWidth="1"/>
    <col min="4614" max="4614" width="7.8554687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14.5703125" style="3" customWidth="1"/>
    <col min="4866" max="4866" width="13.7109375" style="3" bestFit="1" customWidth="1"/>
    <col min="4867" max="4867" width="7.85546875" style="3" customWidth="1"/>
    <col min="4868" max="4868" width="9.5703125" style="3" customWidth="1"/>
    <col min="4869" max="4869" width="7.7109375" style="3" customWidth="1"/>
    <col min="4870" max="4870" width="7.8554687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14.5703125" style="3" customWidth="1"/>
    <col min="5122" max="5122" width="13.7109375" style="3" bestFit="1" customWidth="1"/>
    <col min="5123" max="5123" width="7.85546875" style="3" customWidth="1"/>
    <col min="5124" max="5124" width="9.5703125" style="3" customWidth="1"/>
    <col min="5125" max="5125" width="7.7109375" style="3" customWidth="1"/>
    <col min="5126" max="5126" width="7.8554687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14.5703125" style="3" customWidth="1"/>
    <col min="5378" max="5378" width="13.7109375" style="3" bestFit="1" customWidth="1"/>
    <col min="5379" max="5379" width="7.85546875" style="3" customWidth="1"/>
    <col min="5380" max="5380" width="9.5703125" style="3" customWidth="1"/>
    <col min="5381" max="5381" width="7.7109375" style="3" customWidth="1"/>
    <col min="5382" max="5382" width="7.8554687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14.5703125" style="3" customWidth="1"/>
    <col min="5634" max="5634" width="13.7109375" style="3" bestFit="1" customWidth="1"/>
    <col min="5635" max="5635" width="7.85546875" style="3" customWidth="1"/>
    <col min="5636" max="5636" width="9.5703125" style="3" customWidth="1"/>
    <col min="5637" max="5637" width="7.7109375" style="3" customWidth="1"/>
    <col min="5638" max="5638" width="7.8554687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14.5703125" style="3" customWidth="1"/>
    <col min="5890" max="5890" width="13.7109375" style="3" bestFit="1" customWidth="1"/>
    <col min="5891" max="5891" width="7.85546875" style="3" customWidth="1"/>
    <col min="5892" max="5892" width="9.5703125" style="3" customWidth="1"/>
    <col min="5893" max="5893" width="7.7109375" style="3" customWidth="1"/>
    <col min="5894" max="5894" width="7.8554687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14.5703125" style="3" customWidth="1"/>
    <col min="6146" max="6146" width="13.7109375" style="3" bestFit="1" customWidth="1"/>
    <col min="6147" max="6147" width="7.85546875" style="3" customWidth="1"/>
    <col min="6148" max="6148" width="9.5703125" style="3" customWidth="1"/>
    <col min="6149" max="6149" width="7.7109375" style="3" customWidth="1"/>
    <col min="6150" max="6150" width="7.8554687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14.5703125" style="3" customWidth="1"/>
    <col min="6402" max="6402" width="13.7109375" style="3" bestFit="1" customWidth="1"/>
    <col min="6403" max="6403" width="7.85546875" style="3" customWidth="1"/>
    <col min="6404" max="6404" width="9.5703125" style="3" customWidth="1"/>
    <col min="6405" max="6405" width="7.7109375" style="3" customWidth="1"/>
    <col min="6406" max="6406" width="7.8554687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14.5703125" style="3" customWidth="1"/>
    <col min="6658" max="6658" width="13.7109375" style="3" bestFit="1" customWidth="1"/>
    <col min="6659" max="6659" width="7.85546875" style="3" customWidth="1"/>
    <col min="6660" max="6660" width="9.5703125" style="3" customWidth="1"/>
    <col min="6661" max="6661" width="7.7109375" style="3" customWidth="1"/>
    <col min="6662" max="6662" width="7.8554687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14.5703125" style="3" customWidth="1"/>
    <col min="6914" max="6914" width="13.7109375" style="3" bestFit="1" customWidth="1"/>
    <col min="6915" max="6915" width="7.85546875" style="3" customWidth="1"/>
    <col min="6916" max="6916" width="9.5703125" style="3" customWidth="1"/>
    <col min="6917" max="6917" width="7.7109375" style="3" customWidth="1"/>
    <col min="6918" max="6918" width="7.8554687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14.5703125" style="3" customWidth="1"/>
    <col min="7170" max="7170" width="13.7109375" style="3" bestFit="1" customWidth="1"/>
    <col min="7171" max="7171" width="7.85546875" style="3" customWidth="1"/>
    <col min="7172" max="7172" width="9.5703125" style="3" customWidth="1"/>
    <col min="7173" max="7173" width="7.7109375" style="3" customWidth="1"/>
    <col min="7174" max="7174" width="7.8554687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14.5703125" style="3" customWidth="1"/>
    <col min="7426" max="7426" width="13.7109375" style="3" bestFit="1" customWidth="1"/>
    <col min="7427" max="7427" width="7.85546875" style="3" customWidth="1"/>
    <col min="7428" max="7428" width="9.5703125" style="3" customWidth="1"/>
    <col min="7429" max="7429" width="7.7109375" style="3" customWidth="1"/>
    <col min="7430" max="7430" width="7.8554687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14.5703125" style="3" customWidth="1"/>
    <col min="7682" max="7682" width="13.7109375" style="3" bestFit="1" customWidth="1"/>
    <col min="7683" max="7683" width="7.85546875" style="3" customWidth="1"/>
    <col min="7684" max="7684" width="9.5703125" style="3" customWidth="1"/>
    <col min="7685" max="7685" width="7.7109375" style="3" customWidth="1"/>
    <col min="7686" max="7686" width="7.8554687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14.5703125" style="3" customWidth="1"/>
    <col min="7938" max="7938" width="13.7109375" style="3" bestFit="1" customWidth="1"/>
    <col min="7939" max="7939" width="7.85546875" style="3" customWidth="1"/>
    <col min="7940" max="7940" width="9.5703125" style="3" customWidth="1"/>
    <col min="7941" max="7941" width="7.7109375" style="3" customWidth="1"/>
    <col min="7942" max="7942" width="7.8554687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14.5703125" style="3" customWidth="1"/>
    <col min="8194" max="8194" width="13.7109375" style="3" bestFit="1" customWidth="1"/>
    <col min="8195" max="8195" width="7.85546875" style="3" customWidth="1"/>
    <col min="8196" max="8196" width="9.5703125" style="3" customWidth="1"/>
    <col min="8197" max="8197" width="7.7109375" style="3" customWidth="1"/>
    <col min="8198" max="8198" width="7.8554687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14.5703125" style="3" customWidth="1"/>
    <col min="8450" max="8450" width="13.7109375" style="3" bestFit="1" customWidth="1"/>
    <col min="8451" max="8451" width="7.85546875" style="3" customWidth="1"/>
    <col min="8452" max="8452" width="9.5703125" style="3" customWidth="1"/>
    <col min="8453" max="8453" width="7.7109375" style="3" customWidth="1"/>
    <col min="8454" max="8454" width="7.8554687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14.5703125" style="3" customWidth="1"/>
    <col min="8706" max="8706" width="13.7109375" style="3" bestFit="1" customWidth="1"/>
    <col min="8707" max="8707" width="7.85546875" style="3" customWidth="1"/>
    <col min="8708" max="8708" width="9.5703125" style="3" customWidth="1"/>
    <col min="8709" max="8709" width="7.7109375" style="3" customWidth="1"/>
    <col min="8710" max="8710" width="7.8554687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14.5703125" style="3" customWidth="1"/>
    <col min="8962" max="8962" width="13.7109375" style="3" bestFit="1" customWidth="1"/>
    <col min="8963" max="8963" width="7.85546875" style="3" customWidth="1"/>
    <col min="8964" max="8964" width="9.5703125" style="3" customWidth="1"/>
    <col min="8965" max="8965" width="7.7109375" style="3" customWidth="1"/>
    <col min="8966" max="8966" width="7.8554687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14.5703125" style="3" customWidth="1"/>
    <col min="9218" max="9218" width="13.7109375" style="3" bestFit="1" customWidth="1"/>
    <col min="9219" max="9219" width="7.85546875" style="3" customWidth="1"/>
    <col min="9220" max="9220" width="9.5703125" style="3" customWidth="1"/>
    <col min="9221" max="9221" width="7.7109375" style="3" customWidth="1"/>
    <col min="9222" max="9222" width="7.8554687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14.5703125" style="3" customWidth="1"/>
    <col min="9474" max="9474" width="13.7109375" style="3" bestFit="1" customWidth="1"/>
    <col min="9475" max="9475" width="7.85546875" style="3" customWidth="1"/>
    <col min="9476" max="9476" width="9.5703125" style="3" customWidth="1"/>
    <col min="9477" max="9477" width="7.7109375" style="3" customWidth="1"/>
    <col min="9478" max="9478" width="7.8554687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14.5703125" style="3" customWidth="1"/>
    <col min="9730" max="9730" width="13.7109375" style="3" bestFit="1" customWidth="1"/>
    <col min="9731" max="9731" width="7.85546875" style="3" customWidth="1"/>
    <col min="9732" max="9732" width="9.5703125" style="3" customWidth="1"/>
    <col min="9733" max="9733" width="7.7109375" style="3" customWidth="1"/>
    <col min="9734" max="9734" width="7.8554687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14.5703125" style="3" customWidth="1"/>
    <col min="9986" max="9986" width="13.7109375" style="3" bestFit="1" customWidth="1"/>
    <col min="9987" max="9987" width="7.85546875" style="3" customWidth="1"/>
    <col min="9988" max="9988" width="9.5703125" style="3" customWidth="1"/>
    <col min="9989" max="9989" width="7.7109375" style="3" customWidth="1"/>
    <col min="9990" max="9990" width="7.8554687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14.5703125" style="3" customWidth="1"/>
    <col min="10242" max="10242" width="13.7109375" style="3" bestFit="1" customWidth="1"/>
    <col min="10243" max="10243" width="7.85546875" style="3" customWidth="1"/>
    <col min="10244" max="10244" width="9.5703125" style="3" customWidth="1"/>
    <col min="10245" max="10245" width="7.7109375" style="3" customWidth="1"/>
    <col min="10246" max="10246" width="7.8554687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14.5703125" style="3" customWidth="1"/>
    <col min="10498" max="10498" width="13.7109375" style="3" bestFit="1" customWidth="1"/>
    <col min="10499" max="10499" width="7.85546875" style="3" customWidth="1"/>
    <col min="10500" max="10500" width="9.5703125" style="3" customWidth="1"/>
    <col min="10501" max="10501" width="7.7109375" style="3" customWidth="1"/>
    <col min="10502" max="10502" width="7.8554687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14.5703125" style="3" customWidth="1"/>
    <col min="10754" max="10754" width="13.7109375" style="3" bestFit="1" customWidth="1"/>
    <col min="10755" max="10755" width="7.85546875" style="3" customWidth="1"/>
    <col min="10756" max="10756" width="9.5703125" style="3" customWidth="1"/>
    <col min="10757" max="10757" width="7.7109375" style="3" customWidth="1"/>
    <col min="10758" max="10758" width="7.8554687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14.5703125" style="3" customWidth="1"/>
    <col min="11010" max="11010" width="13.7109375" style="3" bestFit="1" customWidth="1"/>
    <col min="11011" max="11011" width="7.85546875" style="3" customWidth="1"/>
    <col min="11012" max="11012" width="9.5703125" style="3" customWidth="1"/>
    <col min="11013" max="11013" width="7.7109375" style="3" customWidth="1"/>
    <col min="11014" max="11014" width="7.8554687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14.5703125" style="3" customWidth="1"/>
    <col min="11266" max="11266" width="13.7109375" style="3" bestFit="1" customWidth="1"/>
    <col min="11267" max="11267" width="7.85546875" style="3" customWidth="1"/>
    <col min="11268" max="11268" width="9.5703125" style="3" customWidth="1"/>
    <col min="11269" max="11269" width="7.7109375" style="3" customWidth="1"/>
    <col min="11270" max="11270" width="7.8554687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14.5703125" style="3" customWidth="1"/>
    <col min="11522" max="11522" width="13.7109375" style="3" bestFit="1" customWidth="1"/>
    <col min="11523" max="11523" width="7.85546875" style="3" customWidth="1"/>
    <col min="11524" max="11524" width="9.5703125" style="3" customWidth="1"/>
    <col min="11525" max="11525" width="7.7109375" style="3" customWidth="1"/>
    <col min="11526" max="11526" width="7.8554687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14.5703125" style="3" customWidth="1"/>
    <col min="11778" max="11778" width="13.7109375" style="3" bestFit="1" customWidth="1"/>
    <col min="11779" max="11779" width="7.85546875" style="3" customWidth="1"/>
    <col min="11780" max="11780" width="9.5703125" style="3" customWidth="1"/>
    <col min="11781" max="11781" width="7.7109375" style="3" customWidth="1"/>
    <col min="11782" max="11782" width="7.8554687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14.5703125" style="3" customWidth="1"/>
    <col min="12034" max="12034" width="13.7109375" style="3" bestFit="1" customWidth="1"/>
    <col min="12035" max="12035" width="7.85546875" style="3" customWidth="1"/>
    <col min="12036" max="12036" width="9.5703125" style="3" customWidth="1"/>
    <col min="12037" max="12037" width="7.7109375" style="3" customWidth="1"/>
    <col min="12038" max="12038" width="7.8554687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14.5703125" style="3" customWidth="1"/>
    <col min="12290" max="12290" width="13.7109375" style="3" bestFit="1" customWidth="1"/>
    <col min="12291" max="12291" width="7.85546875" style="3" customWidth="1"/>
    <col min="12292" max="12292" width="9.5703125" style="3" customWidth="1"/>
    <col min="12293" max="12293" width="7.7109375" style="3" customWidth="1"/>
    <col min="12294" max="12294" width="7.8554687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14.5703125" style="3" customWidth="1"/>
    <col min="12546" max="12546" width="13.7109375" style="3" bestFit="1" customWidth="1"/>
    <col min="12547" max="12547" width="7.85546875" style="3" customWidth="1"/>
    <col min="12548" max="12548" width="9.5703125" style="3" customWidth="1"/>
    <col min="12549" max="12549" width="7.7109375" style="3" customWidth="1"/>
    <col min="12550" max="12550" width="7.8554687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14.5703125" style="3" customWidth="1"/>
    <col min="12802" max="12802" width="13.7109375" style="3" bestFit="1" customWidth="1"/>
    <col min="12803" max="12803" width="7.85546875" style="3" customWidth="1"/>
    <col min="12804" max="12804" width="9.5703125" style="3" customWidth="1"/>
    <col min="12805" max="12805" width="7.7109375" style="3" customWidth="1"/>
    <col min="12806" max="12806" width="7.8554687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14.5703125" style="3" customWidth="1"/>
    <col min="13058" max="13058" width="13.7109375" style="3" bestFit="1" customWidth="1"/>
    <col min="13059" max="13059" width="7.85546875" style="3" customWidth="1"/>
    <col min="13060" max="13060" width="9.5703125" style="3" customWidth="1"/>
    <col min="13061" max="13061" width="7.7109375" style="3" customWidth="1"/>
    <col min="13062" max="13062" width="7.8554687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14.5703125" style="3" customWidth="1"/>
    <col min="13314" max="13314" width="13.7109375" style="3" bestFit="1" customWidth="1"/>
    <col min="13315" max="13315" width="7.85546875" style="3" customWidth="1"/>
    <col min="13316" max="13316" width="9.5703125" style="3" customWidth="1"/>
    <col min="13317" max="13317" width="7.7109375" style="3" customWidth="1"/>
    <col min="13318" max="13318" width="7.8554687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14.5703125" style="3" customWidth="1"/>
    <col min="13570" max="13570" width="13.7109375" style="3" bestFit="1" customWidth="1"/>
    <col min="13571" max="13571" width="7.85546875" style="3" customWidth="1"/>
    <col min="13572" max="13572" width="9.5703125" style="3" customWidth="1"/>
    <col min="13573" max="13573" width="7.7109375" style="3" customWidth="1"/>
    <col min="13574" max="13574" width="7.8554687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14.5703125" style="3" customWidth="1"/>
    <col min="13826" max="13826" width="13.7109375" style="3" bestFit="1" customWidth="1"/>
    <col min="13827" max="13827" width="7.85546875" style="3" customWidth="1"/>
    <col min="13828" max="13828" width="9.5703125" style="3" customWidth="1"/>
    <col min="13829" max="13829" width="7.7109375" style="3" customWidth="1"/>
    <col min="13830" max="13830" width="7.8554687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14.5703125" style="3" customWidth="1"/>
    <col min="14082" max="14082" width="13.7109375" style="3" bestFit="1" customWidth="1"/>
    <col min="14083" max="14083" width="7.85546875" style="3" customWidth="1"/>
    <col min="14084" max="14084" width="9.5703125" style="3" customWidth="1"/>
    <col min="14085" max="14085" width="7.7109375" style="3" customWidth="1"/>
    <col min="14086" max="14086" width="7.8554687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14.5703125" style="3" customWidth="1"/>
    <col min="14338" max="14338" width="13.7109375" style="3" bestFit="1" customWidth="1"/>
    <col min="14339" max="14339" width="7.85546875" style="3" customWidth="1"/>
    <col min="14340" max="14340" width="9.5703125" style="3" customWidth="1"/>
    <col min="14341" max="14341" width="7.7109375" style="3" customWidth="1"/>
    <col min="14342" max="14342" width="7.8554687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14.5703125" style="3" customWidth="1"/>
    <col min="14594" max="14594" width="13.7109375" style="3" bestFit="1" customWidth="1"/>
    <col min="14595" max="14595" width="7.85546875" style="3" customWidth="1"/>
    <col min="14596" max="14596" width="9.5703125" style="3" customWidth="1"/>
    <col min="14597" max="14597" width="7.7109375" style="3" customWidth="1"/>
    <col min="14598" max="14598" width="7.8554687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14.5703125" style="3" customWidth="1"/>
    <col min="14850" max="14850" width="13.7109375" style="3" bestFit="1" customWidth="1"/>
    <col min="14851" max="14851" width="7.85546875" style="3" customWidth="1"/>
    <col min="14852" max="14852" width="9.5703125" style="3" customWidth="1"/>
    <col min="14853" max="14853" width="7.7109375" style="3" customWidth="1"/>
    <col min="14854" max="14854" width="7.8554687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14.5703125" style="3" customWidth="1"/>
    <col min="15106" max="15106" width="13.7109375" style="3" bestFit="1" customWidth="1"/>
    <col min="15107" max="15107" width="7.85546875" style="3" customWidth="1"/>
    <col min="15108" max="15108" width="9.5703125" style="3" customWidth="1"/>
    <col min="15109" max="15109" width="7.7109375" style="3" customWidth="1"/>
    <col min="15110" max="15110" width="7.8554687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14.5703125" style="3" customWidth="1"/>
    <col min="15362" max="15362" width="13.7109375" style="3" bestFit="1" customWidth="1"/>
    <col min="15363" max="15363" width="7.85546875" style="3" customWidth="1"/>
    <col min="15364" max="15364" width="9.5703125" style="3" customWidth="1"/>
    <col min="15365" max="15365" width="7.7109375" style="3" customWidth="1"/>
    <col min="15366" max="15366" width="7.8554687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14.5703125" style="3" customWidth="1"/>
    <col min="15618" max="15618" width="13.7109375" style="3" bestFit="1" customWidth="1"/>
    <col min="15619" max="15619" width="7.85546875" style="3" customWidth="1"/>
    <col min="15620" max="15620" width="9.5703125" style="3" customWidth="1"/>
    <col min="15621" max="15621" width="7.7109375" style="3" customWidth="1"/>
    <col min="15622" max="15622" width="7.8554687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14.5703125" style="3" customWidth="1"/>
    <col min="15874" max="15874" width="13.7109375" style="3" bestFit="1" customWidth="1"/>
    <col min="15875" max="15875" width="7.85546875" style="3" customWidth="1"/>
    <col min="15876" max="15876" width="9.5703125" style="3" customWidth="1"/>
    <col min="15877" max="15877" width="7.7109375" style="3" customWidth="1"/>
    <col min="15878" max="15878" width="7.8554687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14.5703125" style="3" customWidth="1"/>
    <col min="16130" max="16130" width="13.7109375" style="3" bestFit="1" customWidth="1"/>
    <col min="16131" max="16131" width="7.85546875" style="3" customWidth="1"/>
    <col min="16132" max="16132" width="9.5703125" style="3" customWidth="1"/>
    <col min="16133" max="16133" width="7.7109375" style="3" customWidth="1"/>
    <col min="16134" max="16134" width="7.8554687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166</v>
      </c>
      <c r="B1" s="2"/>
      <c r="C1" s="2"/>
      <c r="D1" s="2"/>
      <c r="E1" s="2"/>
      <c r="F1" s="2"/>
      <c r="G1" s="2"/>
      <c r="H1" s="55"/>
      <c r="I1" s="55"/>
      <c r="J1" s="55"/>
      <c r="K1" s="55"/>
      <c r="L1" s="55"/>
      <c r="M1" s="55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.75" customHeight="1" x14ac:dyDescent="0.25">
      <c r="A3" s="56" t="s">
        <v>48</v>
      </c>
      <c r="B3" s="57" t="s">
        <v>49</v>
      </c>
      <c r="C3" s="58" t="s">
        <v>9</v>
      </c>
      <c r="D3" s="59" t="s">
        <v>14</v>
      </c>
      <c r="E3" s="60" t="s">
        <v>12</v>
      </c>
      <c r="F3" s="59" t="s">
        <v>13</v>
      </c>
      <c r="G3" s="61" t="s">
        <v>50</v>
      </c>
      <c r="H3" s="62"/>
      <c r="I3" s="62"/>
      <c r="J3" s="61" t="s">
        <v>51</v>
      </c>
      <c r="K3" s="62"/>
      <c r="L3" s="63"/>
      <c r="M3" s="64" t="s">
        <v>52</v>
      </c>
    </row>
    <row r="4" spans="1:13" x14ac:dyDescent="0.25">
      <c r="A4" s="56"/>
      <c r="B4" s="57"/>
      <c r="C4" s="65"/>
      <c r="D4" s="59"/>
      <c r="E4" s="60"/>
      <c r="F4" s="59"/>
      <c r="G4" s="66" t="s">
        <v>53</v>
      </c>
      <c r="H4" s="67" t="s">
        <v>54</v>
      </c>
      <c r="I4" s="66" t="s">
        <v>55</v>
      </c>
      <c r="J4" s="67" t="s">
        <v>53</v>
      </c>
      <c r="K4" s="66" t="s">
        <v>54</v>
      </c>
      <c r="L4" s="67" t="s">
        <v>55</v>
      </c>
      <c r="M4" s="68"/>
    </row>
    <row r="5" spans="1:13" x14ac:dyDescent="0.25">
      <c r="A5" s="145" t="s">
        <v>167</v>
      </c>
      <c r="B5" s="14" t="s">
        <v>168</v>
      </c>
      <c r="C5" s="70">
        <v>22.21</v>
      </c>
      <c r="D5" s="146" t="s">
        <v>27</v>
      </c>
      <c r="E5" s="70">
        <v>12</v>
      </c>
      <c r="F5" s="70">
        <v>32</v>
      </c>
      <c r="G5" s="70">
        <v>2</v>
      </c>
      <c r="H5" s="70">
        <v>0</v>
      </c>
      <c r="I5" s="70">
        <v>0</v>
      </c>
      <c r="J5" s="70">
        <v>6.25</v>
      </c>
      <c r="K5" s="70">
        <v>0</v>
      </c>
      <c r="L5" s="70">
        <v>0</v>
      </c>
      <c r="M5" s="72" t="s">
        <v>169</v>
      </c>
    </row>
    <row r="6" spans="1:13" x14ac:dyDescent="0.25">
      <c r="A6" s="147"/>
      <c r="B6" s="74" t="s">
        <v>170</v>
      </c>
      <c r="C6" s="75"/>
      <c r="D6" s="148"/>
      <c r="E6" s="75"/>
      <c r="F6" s="77"/>
      <c r="G6" s="75"/>
      <c r="H6" s="75"/>
      <c r="I6" s="75"/>
      <c r="J6" s="75"/>
      <c r="K6" s="75"/>
      <c r="L6" s="75"/>
      <c r="M6" s="75"/>
    </row>
    <row r="7" spans="1:1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5">
      <c r="A8" s="2" t="s">
        <v>62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28" spans="9:9" x14ac:dyDescent="0.25">
      <c r="I28" s="3" t="s">
        <v>7</v>
      </c>
    </row>
    <row r="35" spans="20:20" x14ac:dyDescent="0.25">
      <c r="T35" s="3" t="s">
        <v>7</v>
      </c>
    </row>
  </sheetData>
  <mergeCells count="21">
    <mergeCell ref="I5:I6"/>
    <mergeCell ref="J5:J6"/>
    <mergeCell ref="K5:K6"/>
    <mergeCell ref="L5:L6"/>
    <mergeCell ref="M5:M6"/>
    <mergeCell ref="G3:I3"/>
    <mergeCell ref="J3:L3"/>
    <mergeCell ref="M3:M4"/>
    <mergeCell ref="A5:A6"/>
    <mergeCell ref="C5:C6"/>
    <mergeCell ref="D5:D6"/>
    <mergeCell ref="E5:E6"/>
    <mergeCell ref="F5:F6"/>
    <mergeCell ref="G5:G6"/>
    <mergeCell ref="H5:H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workbookViewId="0">
      <selection activeCell="E16" sqref="E16"/>
    </sheetView>
  </sheetViews>
  <sheetFormatPr defaultRowHeight="15" x14ac:dyDescent="0.25"/>
  <cols>
    <col min="1" max="1" width="38.28515625" style="3" customWidth="1"/>
    <col min="2" max="2" width="11.5703125" style="3" customWidth="1"/>
    <col min="3" max="6" width="10.5703125" style="3" customWidth="1"/>
    <col min="7" max="8" width="7.7109375" style="3" customWidth="1"/>
    <col min="9" max="9" width="9.28515625" style="3" customWidth="1"/>
    <col min="10" max="10" width="13.28515625" style="3" customWidth="1"/>
    <col min="11" max="256" width="9.140625" style="3"/>
    <col min="257" max="257" width="38.28515625" style="3" customWidth="1"/>
    <col min="258" max="258" width="11.5703125" style="3" customWidth="1"/>
    <col min="259" max="262" width="10.5703125" style="3" customWidth="1"/>
    <col min="263" max="264" width="7.7109375" style="3" customWidth="1"/>
    <col min="265" max="265" width="9.28515625" style="3" customWidth="1"/>
    <col min="266" max="266" width="13.28515625" style="3" customWidth="1"/>
    <col min="267" max="512" width="9.140625" style="3"/>
    <col min="513" max="513" width="38.28515625" style="3" customWidth="1"/>
    <col min="514" max="514" width="11.5703125" style="3" customWidth="1"/>
    <col min="515" max="518" width="10.5703125" style="3" customWidth="1"/>
    <col min="519" max="520" width="7.7109375" style="3" customWidth="1"/>
    <col min="521" max="521" width="9.28515625" style="3" customWidth="1"/>
    <col min="522" max="522" width="13.28515625" style="3" customWidth="1"/>
    <col min="523" max="768" width="9.140625" style="3"/>
    <col min="769" max="769" width="38.28515625" style="3" customWidth="1"/>
    <col min="770" max="770" width="11.5703125" style="3" customWidth="1"/>
    <col min="771" max="774" width="10.5703125" style="3" customWidth="1"/>
    <col min="775" max="776" width="7.7109375" style="3" customWidth="1"/>
    <col min="777" max="777" width="9.28515625" style="3" customWidth="1"/>
    <col min="778" max="778" width="13.28515625" style="3" customWidth="1"/>
    <col min="779" max="1024" width="9.140625" style="3"/>
    <col min="1025" max="1025" width="38.28515625" style="3" customWidth="1"/>
    <col min="1026" max="1026" width="11.5703125" style="3" customWidth="1"/>
    <col min="1027" max="1030" width="10.5703125" style="3" customWidth="1"/>
    <col min="1031" max="1032" width="7.7109375" style="3" customWidth="1"/>
    <col min="1033" max="1033" width="9.28515625" style="3" customWidth="1"/>
    <col min="1034" max="1034" width="13.28515625" style="3" customWidth="1"/>
    <col min="1035" max="1280" width="9.140625" style="3"/>
    <col min="1281" max="1281" width="38.28515625" style="3" customWidth="1"/>
    <col min="1282" max="1282" width="11.5703125" style="3" customWidth="1"/>
    <col min="1283" max="1286" width="10.5703125" style="3" customWidth="1"/>
    <col min="1287" max="1288" width="7.7109375" style="3" customWidth="1"/>
    <col min="1289" max="1289" width="9.28515625" style="3" customWidth="1"/>
    <col min="1290" max="1290" width="13.28515625" style="3" customWidth="1"/>
    <col min="1291" max="1536" width="9.140625" style="3"/>
    <col min="1537" max="1537" width="38.28515625" style="3" customWidth="1"/>
    <col min="1538" max="1538" width="11.5703125" style="3" customWidth="1"/>
    <col min="1539" max="1542" width="10.5703125" style="3" customWidth="1"/>
    <col min="1543" max="1544" width="7.7109375" style="3" customWidth="1"/>
    <col min="1545" max="1545" width="9.28515625" style="3" customWidth="1"/>
    <col min="1546" max="1546" width="13.28515625" style="3" customWidth="1"/>
    <col min="1547" max="1792" width="9.140625" style="3"/>
    <col min="1793" max="1793" width="38.28515625" style="3" customWidth="1"/>
    <col min="1794" max="1794" width="11.5703125" style="3" customWidth="1"/>
    <col min="1795" max="1798" width="10.5703125" style="3" customWidth="1"/>
    <col min="1799" max="1800" width="7.7109375" style="3" customWidth="1"/>
    <col min="1801" max="1801" width="9.28515625" style="3" customWidth="1"/>
    <col min="1802" max="1802" width="13.28515625" style="3" customWidth="1"/>
    <col min="1803" max="2048" width="9.140625" style="3"/>
    <col min="2049" max="2049" width="38.28515625" style="3" customWidth="1"/>
    <col min="2050" max="2050" width="11.5703125" style="3" customWidth="1"/>
    <col min="2051" max="2054" width="10.5703125" style="3" customWidth="1"/>
    <col min="2055" max="2056" width="7.7109375" style="3" customWidth="1"/>
    <col min="2057" max="2057" width="9.28515625" style="3" customWidth="1"/>
    <col min="2058" max="2058" width="13.28515625" style="3" customWidth="1"/>
    <col min="2059" max="2304" width="9.140625" style="3"/>
    <col min="2305" max="2305" width="38.28515625" style="3" customWidth="1"/>
    <col min="2306" max="2306" width="11.5703125" style="3" customWidth="1"/>
    <col min="2307" max="2310" width="10.5703125" style="3" customWidth="1"/>
    <col min="2311" max="2312" width="7.7109375" style="3" customWidth="1"/>
    <col min="2313" max="2313" width="9.28515625" style="3" customWidth="1"/>
    <col min="2314" max="2314" width="13.28515625" style="3" customWidth="1"/>
    <col min="2315" max="2560" width="9.140625" style="3"/>
    <col min="2561" max="2561" width="38.28515625" style="3" customWidth="1"/>
    <col min="2562" max="2562" width="11.5703125" style="3" customWidth="1"/>
    <col min="2563" max="2566" width="10.5703125" style="3" customWidth="1"/>
    <col min="2567" max="2568" width="7.7109375" style="3" customWidth="1"/>
    <col min="2569" max="2569" width="9.28515625" style="3" customWidth="1"/>
    <col min="2570" max="2570" width="13.28515625" style="3" customWidth="1"/>
    <col min="2571" max="2816" width="9.140625" style="3"/>
    <col min="2817" max="2817" width="38.28515625" style="3" customWidth="1"/>
    <col min="2818" max="2818" width="11.5703125" style="3" customWidth="1"/>
    <col min="2819" max="2822" width="10.5703125" style="3" customWidth="1"/>
    <col min="2823" max="2824" width="7.7109375" style="3" customWidth="1"/>
    <col min="2825" max="2825" width="9.28515625" style="3" customWidth="1"/>
    <col min="2826" max="2826" width="13.28515625" style="3" customWidth="1"/>
    <col min="2827" max="3072" width="9.140625" style="3"/>
    <col min="3073" max="3073" width="38.28515625" style="3" customWidth="1"/>
    <col min="3074" max="3074" width="11.5703125" style="3" customWidth="1"/>
    <col min="3075" max="3078" width="10.5703125" style="3" customWidth="1"/>
    <col min="3079" max="3080" width="7.7109375" style="3" customWidth="1"/>
    <col min="3081" max="3081" width="9.28515625" style="3" customWidth="1"/>
    <col min="3082" max="3082" width="13.28515625" style="3" customWidth="1"/>
    <col min="3083" max="3328" width="9.140625" style="3"/>
    <col min="3329" max="3329" width="38.28515625" style="3" customWidth="1"/>
    <col min="3330" max="3330" width="11.5703125" style="3" customWidth="1"/>
    <col min="3331" max="3334" width="10.5703125" style="3" customWidth="1"/>
    <col min="3335" max="3336" width="7.7109375" style="3" customWidth="1"/>
    <col min="3337" max="3337" width="9.28515625" style="3" customWidth="1"/>
    <col min="3338" max="3338" width="13.28515625" style="3" customWidth="1"/>
    <col min="3339" max="3584" width="9.140625" style="3"/>
    <col min="3585" max="3585" width="38.28515625" style="3" customWidth="1"/>
    <col min="3586" max="3586" width="11.5703125" style="3" customWidth="1"/>
    <col min="3587" max="3590" width="10.5703125" style="3" customWidth="1"/>
    <col min="3591" max="3592" width="7.7109375" style="3" customWidth="1"/>
    <col min="3593" max="3593" width="9.28515625" style="3" customWidth="1"/>
    <col min="3594" max="3594" width="13.28515625" style="3" customWidth="1"/>
    <col min="3595" max="3840" width="9.140625" style="3"/>
    <col min="3841" max="3841" width="38.28515625" style="3" customWidth="1"/>
    <col min="3842" max="3842" width="11.5703125" style="3" customWidth="1"/>
    <col min="3843" max="3846" width="10.5703125" style="3" customWidth="1"/>
    <col min="3847" max="3848" width="7.7109375" style="3" customWidth="1"/>
    <col min="3849" max="3849" width="9.28515625" style="3" customWidth="1"/>
    <col min="3850" max="3850" width="13.28515625" style="3" customWidth="1"/>
    <col min="3851" max="4096" width="9.140625" style="3"/>
    <col min="4097" max="4097" width="38.28515625" style="3" customWidth="1"/>
    <col min="4098" max="4098" width="11.5703125" style="3" customWidth="1"/>
    <col min="4099" max="4102" width="10.5703125" style="3" customWidth="1"/>
    <col min="4103" max="4104" width="7.7109375" style="3" customWidth="1"/>
    <col min="4105" max="4105" width="9.28515625" style="3" customWidth="1"/>
    <col min="4106" max="4106" width="13.28515625" style="3" customWidth="1"/>
    <col min="4107" max="4352" width="9.140625" style="3"/>
    <col min="4353" max="4353" width="38.28515625" style="3" customWidth="1"/>
    <col min="4354" max="4354" width="11.5703125" style="3" customWidth="1"/>
    <col min="4355" max="4358" width="10.5703125" style="3" customWidth="1"/>
    <col min="4359" max="4360" width="7.7109375" style="3" customWidth="1"/>
    <col min="4361" max="4361" width="9.28515625" style="3" customWidth="1"/>
    <col min="4362" max="4362" width="13.28515625" style="3" customWidth="1"/>
    <col min="4363" max="4608" width="9.140625" style="3"/>
    <col min="4609" max="4609" width="38.28515625" style="3" customWidth="1"/>
    <col min="4610" max="4610" width="11.5703125" style="3" customWidth="1"/>
    <col min="4611" max="4614" width="10.5703125" style="3" customWidth="1"/>
    <col min="4615" max="4616" width="7.7109375" style="3" customWidth="1"/>
    <col min="4617" max="4617" width="9.28515625" style="3" customWidth="1"/>
    <col min="4618" max="4618" width="13.28515625" style="3" customWidth="1"/>
    <col min="4619" max="4864" width="9.140625" style="3"/>
    <col min="4865" max="4865" width="38.28515625" style="3" customWidth="1"/>
    <col min="4866" max="4866" width="11.5703125" style="3" customWidth="1"/>
    <col min="4867" max="4870" width="10.5703125" style="3" customWidth="1"/>
    <col min="4871" max="4872" width="7.7109375" style="3" customWidth="1"/>
    <col min="4873" max="4873" width="9.28515625" style="3" customWidth="1"/>
    <col min="4874" max="4874" width="13.28515625" style="3" customWidth="1"/>
    <col min="4875" max="5120" width="9.140625" style="3"/>
    <col min="5121" max="5121" width="38.28515625" style="3" customWidth="1"/>
    <col min="5122" max="5122" width="11.5703125" style="3" customWidth="1"/>
    <col min="5123" max="5126" width="10.5703125" style="3" customWidth="1"/>
    <col min="5127" max="5128" width="7.7109375" style="3" customWidth="1"/>
    <col min="5129" max="5129" width="9.28515625" style="3" customWidth="1"/>
    <col min="5130" max="5130" width="13.28515625" style="3" customWidth="1"/>
    <col min="5131" max="5376" width="9.140625" style="3"/>
    <col min="5377" max="5377" width="38.28515625" style="3" customWidth="1"/>
    <col min="5378" max="5378" width="11.5703125" style="3" customWidth="1"/>
    <col min="5379" max="5382" width="10.5703125" style="3" customWidth="1"/>
    <col min="5383" max="5384" width="7.7109375" style="3" customWidth="1"/>
    <col min="5385" max="5385" width="9.28515625" style="3" customWidth="1"/>
    <col min="5386" max="5386" width="13.28515625" style="3" customWidth="1"/>
    <col min="5387" max="5632" width="9.140625" style="3"/>
    <col min="5633" max="5633" width="38.28515625" style="3" customWidth="1"/>
    <col min="5634" max="5634" width="11.5703125" style="3" customWidth="1"/>
    <col min="5635" max="5638" width="10.5703125" style="3" customWidth="1"/>
    <col min="5639" max="5640" width="7.7109375" style="3" customWidth="1"/>
    <col min="5641" max="5641" width="9.28515625" style="3" customWidth="1"/>
    <col min="5642" max="5642" width="13.28515625" style="3" customWidth="1"/>
    <col min="5643" max="5888" width="9.140625" style="3"/>
    <col min="5889" max="5889" width="38.28515625" style="3" customWidth="1"/>
    <col min="5890" max="5890" width="11.5703125" style="3" customWidth="1"/>
    <col min="5891" max="5894" width="10.5703125" style="3" customWidth="1"/>
    <col min="5895" max="5896" width="7.7109375" style="3" customWidth="1"/>
    <col min="5897" max="5897" width="9.28515625" style="3" customWidth="1"/>
    <col min="5898" max="5898" width="13.28515625" style="3" customWidth="1"/>
    <col min="5899" max="6144" width="9.140625" style="3"/>
    <col min="6145" max="6145" width="38.28515625" style="3" customWidth="1"/>
    <col min="6146" max="6146" width="11.5703125" style="3" customWidth="1"/>
    <col min="6147" max="6150" width="10.5703125" style="3" customWidth="1"/>
    <col min="6151" max="6152" width="7.7109375" style="3" customWidth="1"/>
    <col min="6153" max="6153" width="9.28515625" style="3" customWidth="1"/>
    <col min="6154" max="6154" width="13.28515625" style="3" customWidth="1"/>
    <col min="6155" max="6400" width="9.140625" style="3"/>
    <col min="6401" max="6401" width="38.28515625" style="3" customWidth="1"/>
    <col min="6402" max="6402" width="11.5703125" style="3" customWidth="1"/>
    <col min="6403" max="6406" width="10.5703125" style="3" customWidth="1"/>
    <col min="6407" max="6408" width="7.7109375" style="3" customWidth="1"/>
    <col min="6409" max="6409" width="9.28515625" style="3" customWidth="1"/>
    <col min="6410" max="6410" width="13.28515625" style="3" customWidth="1"/>
    <col min="6411" max="6656" width="9.140625" style="3"/>
    <col min="6657" max="6657" width="38.28515625" style="3" customWidth="1"/>
    <col min="6658" max="6658" width="11.5703125" style="3" customWidth="1"/>
    <col min="6659" max="6662" width="10.5703125" style="3" customWidth="1"/>
    <col min="6663" max="6664" width="7.7109375" style="3" customWidth="1"/>
    <col min="6665" max="6665" width="9.28515625" style="3" customWidth="1"/>
    <col min="6666" max="6666" width="13.28515625" style="3" customWidth="1"/>
    <col min="6667" max="6912" width="9.140625" style="3"/>
    <col min="6913" max="6913" width="38.28515625" style="3" customWidth="1"/>
    <col min="6914" max="6914" width="11.5703125" style="3" customWidth="1"/>
    <col min="6915" max="6918" width="10.5703125" style="3" customWidth="1"/>
    <col min="6919" max="6920" width="7.7109375" style="3" customWidth="1"/>
    <col min="6921" max="6921" width="9.28515625" style="3" customWidth="1"/>
    <col min="6922" max="6922" width="13.28515625" style="3" customWidth="1"/>
    <col min="6923" max="7168" width="9.140625" style="3"/>
    <col min="7169" max="7169" width="38.28515625" style="3" customWidth="1"/>
    <col min="7170" max="7170" width="11.5703125" style="3" customWidth="1"/>
    <col min="7171" max="7174" width="10.5703125" style="3" customWidth="1"/>
    <col min="7175" max="7176" width="7.7109375" style="3" customWidth="1"/>
    <col min="7177" max="7177" width="9.28515625" style="3" customWidth="1"/>
    <col min="7178" max="7178" width="13.28515625" style="3" customWidth="1"/>
    <col min="7179" max="7424" width="9.140625" style="3"/>
    <col min="7425" max="7425" width="38.28515625" style="3" customWidth="1"/>
    <col min="7426" max="7426" width="11.5703125" style="3" customWidth="1"/>
    <col min="7427" max="7430" width="10.5703125" style="3" customWidth="1"/>
    <col min="7431" max="7432" width="7.7109375" style="3" customWidth="1"/>
    <col min="7433" max="7433" width="9.28515625" style="3" customWidth="1"/>
    <col min="7434" max="7434" width="13.28515625" style="3" customWidth="1"/>
    <col min="7435" max="7680" width="9.140625" style="3"/>
    <col min="7681" max="7681" width="38.28515625" style="3" customWidth="1"/>
    <col min="7682" max="7682" width="11.5703125" style="3" customWidth="1"/>
    <col min="7683" max="7686" width="10.5703125" style="3" customWidth="1"/>
    <col min="7687" max="7688" width="7.7109375" style="3" customWidth="1"/>
    <col min="7689" max="7689" width="9.28515625" style="3" customWidth="1"/>
    <col min="7690" max="7690" width="13.28515625" style="3" customWidth="1"/>
    <col min="7691" max="7936" width="9.140625" style="3"/>
    <col min="7937" max="7937" width="38.28515625" style="3" customWidth="1"/>
    <col min="7938" max="7938" width="11.5703125" style="3" customWidth="1"/>
    <col min="7939" max="7942" width="10.5703125" style="3" customWidth="1"/>
    <col min="7943" max="7944" width="7.7109375" style="3" customWidth="1"/>
    <col min="7945" max="7945" width="9.28515625" style="3" customWidth="1"/>
    <col min="7946" max="7946" width="13.28515625" style="3" customWidth="1"/>
    <col min="7947" max="8192" width="9.140625" style="3"/>
    <col min="8193" max="8193" width="38.28515625" style="3" customWidth="1"/>
    <col min="8194" max="8194" width="11.5703125" style="3" customWidth="1"/>
    <col min="8195" max="8198" width="10.5703125" style="3" customWidth="1"/>
    <col min="8199" max="8200" width="7.7109375" style="3" customWidth="1"/>
    <col min="8201" max="8201" width="9.28515625" style="3" customWidth="1"/>
    <col min="8202" max="8202" width="13.28515625" style="3" customWidth="1"/>
    <col min="8203" max="8448" width="9.140625" style="3"/>
    <col min="8449" max="8449" width="38.28515625" style="3" customWidth="1"/>
    <col min="8450" max="8450" width="11.5703125" style="3" customWidth="1"/>
    <col min="8451" max="8454" width="10.5703125" style="3" customWidth="1"/>
    <col min="8455" max="8456" width="7.7109375" style="3" customWidth="1"/>
    <col min="8457" max="8457" width="9.28515625" style="3" customWidth="1"/>
    <col min="8458" max="8458" width="13.28515625" style="3" customWidth="1"/>
    <col min="8459" max="8704" width="9.140625" style="3"/>
    <col min="8705" max="8705" width="38.28515625" style="3" customWidth="1"/>
    <col min="8706" max="8706" width="11.5703125" style="3" customWidth="1"/>
    <col min="8707" max="8710" width="10.5703125" style="3" customWidth="1"/>
    <col min="8711" max="8712" width="7.7109375" style="3" customWidth="1"/>
    <col min="8713" max="8713" width="9.28515625" style="3" customWidth="1"/>
    <col min="8714" max="8714" width="13.28515625" style="3" customWidth="1"/>
    <col min="8715" max="8960" width="9.140625" style="3"/>
    <col min="8961" max="8961" width="38.28515625" style="3" customWidth="1"/>
    <col min="8962" max="8962" width="11.5703125" style="3" customWidth="1"/>
    <col min="8963" max="8966" width="10.5703125" style="3" customWidth="1"/>
    <col min="8967" max="8968" width="7.7109375" style="3" customWidth="1"/>
    <col min="8969" max="8969" width="9.28515625" style="3" customWidth="1"/>
    <col min="8970" max="8970" width="13.28515625" style="3" customWidth="1"/>
    <col min="8971" max="9216" width="9.140625" style="3"/>
    <col min="9217" max="9217" width="38.28515625" style="3" customWidth="1"/>
    <col min="9218" max="9218" width="11.5703125" style="3" customWidth="1"/>
    <col min="9219" max="9222" width="10.5703125" style="3" customWidth="1"/>
    <col min="9223" max="9224" width="7.7109375" style="3" customWidth="1"/>
    <col min="9225" max="9225" width="9.28515625" style="3" customWidth="1"/>
    <col min="9226" max="9226" width="13.28515625" style="3" customWidth="1"/>
    <col min="9227" max="9472" width="9.140625" style="3"/>
    <col min="9473" max="9473" width="38.28515625" style="3" customWidth="1"/>
    <col min="9474" max="9474" width="11.5703125" style="3" customWidth="1"/>
    <col min="9475" max="9478" width="10.5703125" style="3" customWidth="1"/>
    <col min="9479" max="9480" width="7.7109375" style="3" customWidth="1"/>
    <col min="9481" max="9481" width="9.28515625" style="3" customWidth="1"/>
    <col min="9482" max="9482" width="13.28515625" style="3" customWidth="1"/>
    <col min="9483" max="9728" width="9.140625" style="3"/>
    <col min="9729" max="9729" width="38.28515625" style="3" customWidth="1"/>
    <col min="9730" max="9730" width="11.5703125" style="3" customWidth="1"/>
    <col min="9731" max="9734" width="10.5703125" style="3" customWidth="1"/>
    <col min="9735" max="9736" width="7.7109375" style="3" customWidth="1"/>
    <col min="9737" max="9737" width="9.28515625" style="3" customWidth="1"/>
    <col min="9738" max="9738" width="13.28515625" style="3" customWidth="1"/>
    <col min="9739" max="9984" width="9.140625" style="3"/>
    <col min="9985" max="9985" width="38.28515625" style="3" customWidth="1"/>
    <col min="9986" max="9986" width="11.5703125" style="3" customWidth="1"/>
    <col min="9987" max="9990" width="10.5703125" style="3" customWidth="1"/>
    <col min="9991" max="9992" width="7.7109375" style="3" customWidth="1"/>
    <col min="9993" max="9993" width="9.28515625" style="3" customWidth="1"/>
    <col min="9994" max="9994" width="13.28515625" style="3" customWidth="1"/>
    <col min="9995" max="10240" width="9.140625" style="3"/>
    <col min="10241" max="10241" width="38.28515625" style="3" customWidth="1"/>
    <col min="10242" max="10242" width="11.5703125" style="3" customWidth="1"/>
    <col min="10243" max="10246" width="10.5703125" style="3" customWidth="1"/>
    <col min="10247" max="10248" width="7.7109375" style="3" customWidth="1"/>
    <col min="10249" max="10249" width="9.28515625" style="3" customWidth="1"/>
    <col min="10250" max="10250" width="13.28515625" style="3" customWidth="1"/>
    <col min="10251" max="10496" width="9.140625" style="3"/>
    <col min="10497" max="10497" width="38.28515625" style="3" customWidth="1"/>
    <col min="10498" max="10498" width="11.5703125" style="3" customWidth="1"/>
    <col min="10499" max="10502" width="10.5703125" style="3" customWidth="1"/>
    <col min="10503" max="10504" width="7.7109375" style="3" customWidth="1"/>
    <col min="10505" max="10505" width="9.28515625" style="3" customWidth="1"/>
    <col min="10506" max="10506" width="13.28515625" style="3" customWidth="1"/>
    <col min="10507" max="10752" width="9.140625" style="3"/>
    <col min="10753" max="10753" width="38.28515625" style="3" customWidth="1"/>
    <col min="10754" max="10754" width="11.5703125" style="3" customWidth="1"/>
    <col min="10755" max="10758" width="10.5703125" style="3" customWidth="1"/>
    <col min="10759" max="10760" width="7.7109375" style="3" customWidth="1"/>
    <col min="10761" max="10761" width="9.28515625" style="3" customWidth="1"/>
    <col min="10762" max="10762" width="13.28515625" style="3" customWidth="1"/>
    <col min="10763" max="11008" width="9.140625" style="3"/>
    <col min="11009" max="11009" width="38.28515625" style="3" customWidth="1"/>
    <col min="11010" max="11010" width="11.5703125" style="3" customWidth="1"/>
    <col min="11011" max="11014" width="10.5703125" style="3" customWidth="1"/>
    <col min="11015" max="11016" width="7.7109375" style="3" customWidth="1"/>
    <col min="11017" max="11017" width="9.28515625" style="3" customWidth="1"/>
    <col min="11018" max="11018" width="13.28515625" style="3" customWidth="1"/>
    <col min="11019" max="11264" width="9.140625" style="3"/>
    <col min="11265" max="11265" width="38.28515625" style="3" customWidth="1"/>
    <col min="11266" max="11266" width="11.5703125" style="3" customWidth="1"/>
    <col min="11267" max="11270" width="10.5703125" style="3" customWidth="1"/>
    <col min="11271" max="11272" width="7.7109375" style="3" customWidth="1"/>
    <col min="11273" max="11273" width="9.28515625" style="3" customWidth="1"/>
    <col min="11274" max="11274" width="13.28515625" style="3" customWidth="1"/>
    <col min="11275" max="11520" width="9.140625" style="3"/>
    <col min="11521" max="11521" width="38.28515625" style="3" customWidth="1"/>
    <col min="11522" max="11522" width="11.5703125" style="3" customWidth="1"/>
    <col min="11523" max="11526" width="10.5703125" style="3" customWidth="1"/>
    <col min="11527" max="11528" width="7.7109375" style="3" customWidth="1"/>
    <col min="11529" max="11529" width="9.28515625" style="3" customWidth="1"/>
    <col min="11530" max="11530" width="13.28515625" style="3" customWidth="1"/>
    <col min="11531" max="11776" width="9.140625" style="3"/>
    <col min="11777" max="11777" width="38.28515625" style="3" customWidth="1"/>
    <col min="11778" max="11778" width="11.5703125" style="3" customWidth="1"/>
    <col min="11779" max="11782" width="10.5703125" style="3" customWidth="1"/>
    <col min="11783" max="11784" width="7.7109375" style="3" customWidth="1"/>
    <col min="11785" max="11785" width="9.28515625" style="3" customWidth="1"/>
    <col min="11786" max="11786" width="13.28515625" style="3" customWidth="1"/>
    <col min="11787" max="12032" width="9.140625" style="3"/>
    <col min="12033" max="12033" width="38.28515625" style="3" customWidth="1"/>
    <col min="12034" max="12034" width="11.5703125" style="3" customWidth="1"/>
    <col min="12035" max="12038" width="10.5703125" style="3" customWidth="1"/>
    <col min="12039" max="12040" width="7.7109375" style="3" customWidth="1"/>
    <col min="12041" max="12041" width="9.28515625" style="3" customWidth="1"/>
    <col min="12042" max="12042" width="13.28515625" style="3" customWidth="1"/>
    <col min="12043" max="12288" width="9.140625" style="3"/>
    <col min="12289" max="12289" width="38.28515625" style="3" customWidth="1"/>
    <col min="12290" max="12290" width="11.5703125" style="3" customWidth="1"/>
    <col min="12291" max="12294" width="10.5703125" style="3" customWidth="1"/>
    <col min="12295" max="12296" width="7.7109375" style="3" customWidth="1"/>
    <col min="12297" max="12297" width="9.28515625" style="3" customWidth="1"/>
    <col min="12298" max="12298" width="13.28515625" style="3" customWidth="1"/>
    <col min="12299" max="12544" width="9.140625" style="3"/>
    <col min="12545" max="12545" width="38.28515625" style="3" customWidth="1"/>
    <col min="12546" max="12546" width="11.5703125" style="3" customWidth="1"/>
    <col min="12547" max="12550" width="10.5703125" style="3" customWidth="1"/>
    <col min="12551" max="12552" width="7.7109375" style="3" customWidth="1"/>
    <col min="12553" max="12553" width="9.28515625" style="3" customWidth="1"/>
    <col min="12554" max="12554" width="13.28515625" style="3" customWidth="1"/>
    <col min="12555" max="12800" width="9.140625" style="3"/>
    <col min="12801" max="12801" width="38.28515625" style="3" customWidth="1"/>
    <col min="12802" max="12802" width="11.5703125" style="3" customWidth="1"/>
    <col min="12803" max="12806" width="10.5703125" style="3" customWidth="1"/>
    <col min="12807" max="12808" width="7.7109375" style="3" customWidth="1"/>
    <col min="12809" max="12809" width="9.28515625" style="3" customWidth="1"/>
    <col min="12810" max="12810" width="13.28515625" style="3" customWidth="1"/>
    <col min="12811" max="13056" width="9.140625" style="3"/>
    <col min="13057" max="13057" width="38.28515625" style="3" customWidth="1"/>
    <col min="13058" max="13058" width="11.5703125" style="3" customWidth="1"/>
    <col min="13059" max="13062" width="10.5703125" style="3" customWidth="1"/>
    <col min="13063" max="13064" width="7.7109375" style="3" customWidth="1"/>
    <col min="13065" max="13065" width="9.28515625" style="3" customWidth="1"/>
    <col min="13066" max="13066" width="13.28515625" style="3" customWidth="1"/>
    <col min="13067" max="13312" width="9.140625" style="3"/>
    <col min="13313" max="13313" width="38.28515625" style="3" customWidth="1"/>
    <col min="13314" max="13314" width="11.5703125" style="3" customWidth="1"/>
    <col min="13315" max="13318" width="10.5703125" style="3" customWidth="1"/>
    <col min="13319" max="13320" width="7.7109375" style="3" customWidth="1"/>
    <col min="13321" max="13321" width="9.28515625" style="3" customWidth="1"/>
    <col min="13322" max="13322" width="13.28515625" style="3" customWidth="1"/>
    <col min="13323" max="13568" width="9.140625" style="3"/>
    <col min="13569" max="13569" width="38.28515625" style="3" customWidth="1"/>
    <col min="13570" max="13570" width="11.5703125" style="3" customWidth="1"/>
    <col min="13571" max="13574" width="10.5703125" style="3" customWidth="1"/>
    <col min="13575" max="13576" width="7.7109375" style="3" customWidth="1"/>
    <col min="13577" max="13577" width="9.28515625" style="3" customWidth="1"/>
    <col min="13578" max="13578" width="13.28515625" style="3" customWidth="1"/>
    <col min="13579" max="13824" width="9.140625" style="3"/>
    <col min="13825" max="13825" width="38.28515625" style="3" customWidth="1"/>
    <col min="13826" max="13826" width="11.5703125" style="3" customWidth="1"/>
    <col min="13827" max="13830" width="10.5703125" style="3" customWidth="1"/>
    <col min="13831" max="13832" width="7.7109375" style="3" customWidth="1"/>
    <col min="13833" max="13833" width="9.28515625" style="3" customWidth="1"/>
    <col min="13834" max="13834" width="13.28515625" style="3" customWidth="1"/>
    <col min="13835" max="14080" width="9.140625" style="3"/>
    <col min="14081" max="14081" width="38.28515625" style="3" customWidth="1"/>
    <col min="14082" max="14082" width="11.5703125" style="3" customWidth="1"/>
    <col min="14083" max="14086" width="10.5703125" style="3" customWidth="1"/>
    <col min="14087" max="14088" width="7.7109375" style="3" customWidth="1"/>
    <col min="14089" max="14089" width="9.28515625" style="3" customWidth="1"/>
    <col min="14090" max="14090" width="13.28515625" style="3" customWidth="1"/>
    <col min="14091" max="14336" width="9.140625" style="3"/>
    <col min="14337" max="14337" width="38.28515625" style="3" customWidth="1"/>
    <col min="14338" max="14338" width="11.5703125" style="3" customWidth="1"/>
    <col min="14339" max="14342" width="10.5703125" style="3" customWidth="1"/>
    <col min="14343" max="14344" width="7.7109375" style="3" customWidth="1"/>
    <col min="14345" max="14345" width="9.28515625" style="3" customWidth="1"/>
    <col min="14346" max="14346" width="13.28515625" style="3" customWidth="1"/>
    <col min="14347" max="14592" width="9.140625" style="3"/>
    <col min="14593" max="14593" width="38.28515625" style="3" customWidth="1"/>
    <col min="14594" max="14594" width="11.5703125" style="3" customWidth="1"/>
    <col min="14595" max="14598" width="10.5703125" style="3" customWidth="1"/>
    <col min="14599" max="14600" width="7.7109375" style="3" customWidth="1"/>
    <col min="14601" max="14601" width="9.28515625" style="3" customWidth="1"/>
    <col min="14602" max="14602" width="13.28515625" style="3" customWidth="1"/>
    <col min="14603" max="14848" width="9.140625" style="3"/>
    <col min="14849" max="14849" width="38.28515625" style="3" customWidth="1"/>
    <col min="14850" max="14850" width="11.5703125" style="3" customWidth="1"/>
    <col min="14851" max="14854" width="10.5703125" style="3" customWidth="1"/>
    <col min="14855" max="14856" width="7.7109375" style="3" customWidth="1"/>
    <col min="14857" max="14857" width="9.28515625" style="3" customWidth="1"/>
    <col min="14858" max="14858" width="13.28515625" style="3" customWidth="1"/>
    <col min="14859" max="15104" width="9.140625" style="3"/>
    <col min="15105" max="15105" width="38.28515625" style="3" customWidth="1"/>
    <col min="15106" max="15106" width="11.5703125" style="3" customWidth="1"/>
    <col min="15107" max="15110" width="10.5703125" style="3" customWidth="1"/>
    <col min="15111" max="15112" width="7.7109375" style="3" customWidth="1"/>
    <col min="15113" max="15113" width="9.28515625" style="3" customWidth="1"/>
    <col min="15114" max="15114" width="13.28515625" style="3" customWidth="1"/>
    <col min="15115" max="15360" width="9.140625" style="3"/>
    <col min="15361" max="15361" width="38.28515625" style="3" customWidth="1"/>
    <col min="15362" max="15362" width="11.5703125" style="3" customWidth="1"/>
    <col min="15363" max="15366" width="10.5703125" style="3" customWidth="1"/>
    <col min="15367" max="15368" width="7.7109375" style="3" customWidth="1"/>
    <col min="15369" max="15369" width="9.28515625" style="3" customWidth="1"/>
    <col min="15370" max="15370" width="13.28515625" style="3" customWidth="1"/>
    <col min="15371" max="15616" width="9.140625" style="3"/>
    <col min="15617" max="15617" width="38.28515625" style="3" customWidth="1"/>
    <col min="15618" max="15618" width="11.5703125" style="3" customWidth="1"/>
    <col min="15619" max="15622" width="10.5703125" style="3" customWidth="1"/>
    <col min="15623" max="15624" width="7.7109375" style="3" customWidth="1"/>
    <col min="15625" max="15625" width="9.28515625" style="3" customWidth="1"/>
    <col min="15626" max="15626" width="13.28515625" style="3" customWidth="1"/>
    <col min="15627" max="15872" width="9.140625" style="3"/>
    <col min="15873" max="15873" width="38.28515625" style="3" customWidth="1"/>
    <col min="15874" max="15874" width="11.5703125" style="3" customWidth="1"/>
    <col min="15875" max="15878" width="10.5703125" style="3" customWidth="1"/>
    <col min="15879" max="15880" width="7.7109375" style="3" customWidth="1"/>
    <col min="15881" max="15881" width="9.28515625" style="3" customWidth="1"/>
    <col min="15882" max="15882" width="13.28515625" style="3" customWidth="1"/>
    <col min="15883" max="16128" width="9.140625" style="3"/>
    <col min="16129" max="16129" width="38.28515625" style="3" customWidth="1"/>
    <col min="16130" max="16130" width="11.5703125" style="3" customWidth="1"/>
    <col min="16131" max="16134" width="10.5703125" style="3" customWidth="1"/>
    <col min="16135" max="16136" width="7.7109375" style="3" customWidth="1"/>
    <col min="16137" max="16137" width="9.28515625" style="3" customWidth="1"/>
    <col min="16138" max="16138" width="13.28515625" style="3" customWidth="1"/>
    <col min="16139" max="16384" width="9.140625" style="3"/>
  </cols>
  <sheetData>
    <row r="1" spans="1:11" ht="15.75" x14ac:dyDescent="0.25">
      <c r="A1" s="1" t="s">
        <v>171</v>
      </c>
      <c r="B1" s="2"/>
      <c r="C1" s="2"/>
      <c r="D1" s="2"/>
      <c r="E1" s="2"/>
      <c r="F1" s="2"/>
      <c r="G1" s="2"/>
      <c r="H1" s="2"/>
      <c r="I1" s="2"/>
      <c r="J1" s="2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1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1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1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1" x14ac:dyDescent="0.25">
      <c r="A8" s="2"/>
      <c r="B8" s="2"/>
      <c r="C8" s="2"/>
      <c r="D8" s="2"/>
      <c r="E8" s="2"/>
      <c r="F8" s="2"/>
      <c r="G8" s="2"/>
      <c r="H8" s="2"/>
      <c r="I8" s="6"/>
      <c r="J8" s="6"/>
      <c r="K8" s="3" t="s">
        <v>7</v>
      </c>
    </row>
    <row r="9" spans="1:11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1" ht="12.75" customHeight="1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1" x14ac:dyDescent="0.25">
      <c r="A11" s="133" t="s">
        <v>18</v>
      </c>
      <c r="B11" s="46">
        <v>22.32</v>
      </c>
      <c r="C11" s="47" t="s">
        <v>157</v>
      </c>
      <c r="D11" s="46" t="s">
        <v>158</v>
      </c>
      <c r="E11" s="133"/>
      <c r="F11" s="134"/>
      <c r="G11" s="134"/>
      <c r="H11" s="134"/>
      <c r="I11" s="135"/>
      <c r="J11" s="133"/>
    </row>
    <row r="12" spans="1:11" x14ac:dyDescent="0.25">
      <c r="A12" s="138" t="s">
        <v>172</v>
      </c>
      <c r="B12" s="21" t="s">
        <v>173</v>
      </c>
      <c r="C12" s="20" t="s">
        <v>157</v>
      </c>
      <c r="D12" s="21" t="s">
        <v>158</v>
      </c>
      <c r="E12" s="20" t="s">
        <v>174</v>
      </c>
      <c r="F12" s="21" t="s">
        <v>175</v>
      </c>
      <c r="G12" s="14">
        <v>20</v>
      </c>
      <c r="H12" s="21">
        <v>40</v>
      </c>
      <c r="I12" s="14" t="s">
        <v>25</v>
      </c>
      <c r="J12" s="14">
        <v>1</v>
      </c>
    </row>
    <row r="13" spans="1:11" ht="15.75" thickBot="1" x14ac:dyDescent="0.3">
      <c r="A13" s="32" t="s">
        <v>176</v>
      </c>
      <c r="B13" s="33"/>
      <c r="C13" s="32"/>
      <c r="D13" s="33"/>
      <c r="E13" s="32"/>
      <c r="F13" s="33"/>
      <c r="G13" s="32"/>
      <c r="H13" s="33"/>
      <c r="I13" s="132" t="s">
        <v>26</v>
      </c>
      <c r="J13" s="20" t="s">
        <v>27</v>
      </c>
    </row>
    <row r="14" spans="1:11" ht="15.75" thickBot="1" x14ac:dyDescent="0.3">
      <c r="A14" s="142" t="s">
        <v>165</v>
      </c>
      <c r="B14" s="50"/>
      <c r="C14" s="49"/>
      <c r="D14" s="50"/>
      <c r="E14" s="49"/>
      <c r="F14" s="50"/>
      <c r="G14" s="49"/>
      <c r="H14" s="143">
        <v>40</v>
      </c>
      <c r="I14" s="49"/>
      <c r="J14" s="144">
        <v>1</v>
      </c>
    </row>
    <row r="15" spans="1:11" x14ac:dyDescent="0.25">
      <c r="H15" s="3" t="s">
        <v>7</v>
      </c>
    </row>
    <row r="16" spans="1:11" x14ac:dyDescent="0.25">
      <c r="A16" s="3" t="s">
        <v>44</v>
      </c>
    </row>
    <row r="17" spans="1:14" x14ac:dyDescent="0.25">
      <c r="A17" s="3" t="s">
        <v>45</v>
      </c>
      <c r="N17" s="34"/>
    </row>
    <row r="18" spans="1:14" x14ac:dyDescent="0.25">
      <c r="M18" s="3" t="s">
        <v>7</v>
      </c>
    </row>
    <row r="19" spans="1:14" x14ac:dyDescent="0.25">
      <c r="M19" s="3" t="s">
        <v>7</v>
      </c>
    </row>
    <row r="20" spans="1:14" x14ac:dyDescent="0.25">
      <c r="N20" s="3" t="s">
        <v>7</v>
      </c>
    </row>
    <row r="21" spans="1:14" x14ac:dyDescent="0.25">
      <c r="L21" s="3" t="s">
        <v>7</v>
      </c>
    </row>
    <row r="22" spans="1:14" x14ac:dyDescent="0.25">
      <c r="L22" s="3" t="s">
        <v>7</v>
      </c>
      <c r="M22" s="3" t="s">
        <v>7</v>
      </c>
    </row>
    <row r="23" spans="1:14" x14ac:dyDescent="0.25">
      <c r="M23" s="3" t="s">
        <v>7</v>
      </c>
    </row>
    <row r="24" spans="1:14" x14ac:dyDescent="0.25">
      <c r="M24" s="3" t="s">
        <v>7</v>
      </c>
    </row>
    <row r="25" spans="1:14" x14ac:dyDescent="0.25">
      <c r="L25" s="3" t="s">
        <v>7</v>
      </c>
      <c r="M25" s="3" t="s">
        <v>7</v>
      </c>
      <c r="N25" s="3" t="s">
        <v>7</v>
      </c>
    </row>
    <row r="26" spans="1:14" x14ac:dyDescent="0.25">
      <c r="M26" s="3" t="s">
        <v>7</v>
      </c>
    </row>
    <row r="27" spans="1:14" x14ac:dyDescent="0.25">
      <c r="M27" s="3" t="s">
        <v>7</v>
      </c>
      <c r="N27" s="3" t="s">
        <v>7</v>
      </c>
    </row>
    <row r="28" spans="1:14" x14ac:dyDescent="0.25">
      <c r="K28" s="3" t="s">
        <v>7</v>
      </c>
      <c r="N28" s="3" t="s">
        <v>7</v>
      </c>
    </row>
    <row r="29" spans="1:14" x14ac:dyDescent="0.25">
      <c r="L29" s="3" t="s">
        <v>7</v>
      </c>
      <c r="M29" s="3" t="s">
        <v>7</v>
      </c>
      <c r="N29" s="3" t="s">
        <v>7</v>
      </c>
    </row>
    <row r="30" spans="1:14" x14ac:dyDescent="0.25">
      <c r="M30" s="3" t="s">
        <v>7</v>
      </c>
      <c r="N30" s="3" t="s">
        <v>7</v>
      </c>
    </row>
    <row r="31" spans="1:14" x14ac:dyDescent="0.25">
      <c r="M31" s="3" t="s">
        <v>7</v>
      </c>
      <c r="N31" s="3" t="s">
        <v>7</v>
      </c>
    </row>
    <row r="33" spans="8:16" x14ac:dyDescent="0.25">
      <c r="L33" s="3" t="s">
        <v>7</v>
      </c>
      <c r="M33" s="3" t="s">
        <v>7</v>
      </c>
    </row>
    <row r="35" spans="8:16" x14ac:dyDescent="0.25">
      <c r="L35" s="3" t="s">
        <v>7</v>
      </c>
      <c r="M35" s="3" t="s">
        <v>7</v>
      </c>
    </row>
    <row r="37" spans="8:16" x14ac:dyDescent="0.25">
      <c r="L37" s="3" t="s">
        <v>7</v>
      </c>
    </row>
    <row r="39" spans="8:16" x14ac:dyDescent="0.25">
      <c r="M39" s="3" t="s">
        <v>7</v>
      </c>
      <c r="N39" s="3" t="s">
        <v>7</v>
      </c>
    </row>
    <row r="40" spans="8:16" x14ac:dyDescent="0.25">
      <c r="H40" s="3" t="s">
        <v>7</v>
      </c>
      <c r="N40" s="3" t="s">
        <v>7</v>
      </c>
    </row>
    <row r="41" spans="8:16" x14ac:dyDescent="0.25">
      <c r="L41" s="3" t="s">
        <v>7</v>
      </c>
      <c r="N41" s="3" t="s">
        <v>7</v>
      </c>
    </row>
    <row r="45" spans="8:16" x14ac:dyDescent="0.25">
      <c r="M45" s="3" t="s">
        <v>7</v>
      </c>
    </row>
    <row r="46" spans="8:16" x14ac:dyDescent="0.25">
      <c r="M46" s="3" t="s">
        <v>7</v>
      </c>
    </row>
    <row r="48" spans="8:16" x14ac:dyDescent="0.25">
      <c r="L48" s="3" t="s">
        <v>7</v>
      </c>
      <c r="P48" s="3" t="s">
        <v>46</v>
      </c>
    </row>
    <row r="49" spans="8:15" x14ac:dyDescent="0.25">
      <c r="L49" s="3" t="s">
        <v>7</v>
      </c>
      <c r="N49" s="3" t="s">
        <v>7</v>
      </c>
      <c r="O49" s="3" t="s">
        <v>7</v>
      </c>
    </row>
    <row r="51" spans="8:15" x14ac:dyDescent="0.25">
      <c r="M51" s="3" t="s">
        <v>7</v>
      </c>
    </row>
    <row r="55" spans="8:15" x14ac:dyDescent="0.25">
      <c r="M55" s="3" t="s">
        <v>7</v>
      </c>
    </row>
    <row r="58" spans="8:15" x14ac:dyDescent="0.25">
      <c r="H58" s="3" t="s">
        <v>7</v>
      </c>
      <c r="O58" s="3" t="s">
        <v>7</v>
      </c>
    </row>
    <row r="59" spans="8:15" x14ac:dyDescent="0.25">
      <c r="M59" s="3" t="s">
        <v>7</v>
      </c>
    </row>
    <row r="60" spans="8:15" x14ac:dyDescent="0.25">
      <c r="L60" s="3" t="s">
        <v>7</v>
      </c>
      <c r="M60" s="3" t="s">
        <v>7</v>
      </c>
    </row>
    <row r="62" spans="8:15" x14ac:dyDescent="0.25">
      <c r="K62" s="3" t="s">
        <v>7</v>
      </c>
      <c r="M62" s="3" t="s">
        <v>7</v>
      </c>
    </row>
    <row r="63" spans="8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54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workbookViewId="0">
      <selection sqref="A1:XFD1048576"/>
    </sheetView>
  </sheetViews>
  <sheetFormatPr defaultRowHeight="15" x14ac:dyDescent="0.25"/>
  <cols>
    <col min="1" max="1" width="35.7109375" style="3" customWidth="1"/>
    <col min="2" max="2" width="11.7109375" style="3" customWidth="1"/>
    <col min="3" max="6" width="10.5703125" style="3" customWidth="1"/>
    <col min="7" max="7" width="7.7109375" style="3" customWidth="1"/>
    <col min="8" max="8" width="7.85546875" style="3" customWidth="1"/>
    <col min="9" max="9" width="9.42578125" style="3" customWidth="1"/>
    <col min="10" max="10" width="13.28515625" style="3" customWidth="1"/>
    <col min="11" max="256" width="9.140625" style="3"/>
    <col min="257" max="257" width="35.7109375" style="3" customWidth="1"/>
    <col min="258" max="258" width="11.7109375" style="3" customWidth="1"/>
    <col min="259" max="262" width="10.5703125" style="3" customWidth="1"/>
    <col min="263" max="263" width="7.7109375" style="3" customWidth="1"/>
    <col min="264" max="264" width="7.85546875" style="3" customWidth="1"/>
    <col min="265" max="265" width="9.42578125" style="3" customWidth="1"/>
    <col min="266" max="266" width="13.28515625" style="3" customWidth="1"/>
    <col min="267" max="512" width="9.140625" style="3"/>
    <col min="513" max="513" width="35.7109375" style="3" customWidth="1"/>
    <col min="514" max="514" width="11.7109375" style="3" customWidth="1"/>
    <col min="515" max="518" width="10.5703125" style="3" customWidth="1"/>
    <col min="519" max="519" width="7.7109375" style="3" customWidth="1"/>
    <col min="520" max="520" width="7.85546875" style="3" customWidth="1"/>
    <col min="521" max="521" width="9.42578125" style="3" customWidth="1"/>
    <col min="522" max="522" width="13.28515625" style="3" customWidth="1"/>
    <col min="523" max="768" width="9.140625" style="3"/>
    <col min="769" max="769" width="35.7109375" style="3" customWidth="1"/>
    <col min="770" max="770" width="11.7109375" style="3" customWidth="1"/>
    <col min="771" max="774" width="10.5703125" style="3" customWidth="1"/>
    <col min="775" max="775" width="7.7109375" style="3" customWidth="1"/>
    <col min="776" max="776" width="7.85546875" style="3" customWidth="1"/>
    <col min="777" max="777" width="9.42578125" style="3" customWidth="1"/>
    <col min="778" max="778" width="13.28515625" style="3" customWidth="1"/>
    <col min="779" max="1024" width="9.140625" style="3"/>
    <col min="1025" max="1025" width="35.7109375" style="3" customWidth="1"/>
    <col min="1026" max="1026" width="11.7109375" style="3" customWidth="1"/>
    <col min="1027" max="1030" width="10.5703125" style="3" customWidth="1"/>
    <col min="1031" max="1031" width="7.7109375" style="3" customWidth="1"/>
    <col min="1032" max="1032" width="7.85546875" style="3" customWidth="1"/>
    <col min="1033" max="1033" width="9.42578125" style="3" customWidth="1"/>
    <col min="1034" max="1034" width="13.28515625" style="3" customWidth="1"/>
    <col min="1035" max="1280" width="9.140625" style="3"/>
    <col min="1281" max="1281" width="35.7109375" style="3" customWidth="1"/>
    <col min="1282" max="1282" width="11.7109375" style="3" customWidth="1"/>
    <col min="1283" max="1286" width="10.5703125" style="3" customWidth="1"/>
    <col min="1287" max="1287" width="7.7109375" style="3" customWidth="1"/>
    <col min="1288" max="1288" width="7.85546875" style="3" customWidth="1"/>
    <col min="1289" max="1289" width="9.42578125" style="3" customWidth="1"/>
    <col min="1290" max="1290" width="13.28515625" style="3" customWidth="1"/>
    <col min="1291" max="1536" width="9.140625" style="3"/>
    <col min="1537" max="1537" width="35.7109375" style="3" customWidth="1"/>
    <col min="1538" max="1538" width="11.7109375" style="3" customWidth="1"/>
    <col min="1539" max="1542" width="10.5703125" style="3" customWidth="1"/>
    <col min="1543" max="1543" width="7.7109375" style="3" customWidth="1"/>
    <col min="1544" max="1544" width="7.85546875" style="3" customWidth="1"/>
    <col min="1545" max="1545" width="9.42578125" style="3" customWidth="1"/>
    <col min="1546" max="1546" width="13.28515625" style="3" customWidth="1"/>
    <col min="1547" max="1792" width="9.140625" style="3"/>
    <col min="1793" max="1793" width="35.7109375" style="3" customWidth="1"/>
    <col min="1794" max="1794" width="11.7109375" style="3" customWidth="1"/>
    <col min="1795" max="1798" width="10.5703125" style="3" customWidth="1"/>
    <col min="1799" max="1799" width="7.7109375" style="3" customWidth="1"/>
    <col min="1800" max="1800" width="7.85546875" style="3" customWidth="1"/>
    <col min="1801" max="1801" width="9.42578125" style="3" customWidth="1"/>
    <col min="1802" max="1802" width="13.28515625" style="3" customWidth="1"/>
    <col min="1803" max="2048" width="9.140625" style="3"/>
    <col min="2049" max="2049" width="35.7109375" style="3" customWidth="1"/>
    <col min="2050" max="2050" width="11.7109375" style="3" customWidth="1"/>
    <col min="2051" max="2054" width="10.5703125" style="3" customWidth="1"/>
    <col min="2055" max="2055" width="7.7109375" style="3" customWidth="1"/>
    <col min="2056" max="2056" width="7.85546875" style="3" customWidth="1"/>
    <col min="2057" max="2057" width="9.42578125" style="3" customWidth="1"/>
    <col min="2058" max="2058" width="13.28515625" style="3" customWidth="1"/>
    <col min="2059" max="2304" width="9.140625" style="3"/>
    <col min="2305" max="2305" width="35.7109375" style="3" customWidth="1"/>
    <col min="2306" max="2306" width="11.7109375" style="3" customWidth="1"/>
    <col min="2307" max="2310" width="10.5703125" style="3" customWidth="1"/>
    <col min="2311" max="2311" width="7.7109375" style="3" customWidth="1"/>
    <col min="2312" max="2312" width="7.85546875" style="3" customWidth="1"/>
    <col min="2313" max="2313" width="9.42578125" style="3" customWidth="1"/>
    <col min="2314" max="2314" width="13.28515625" style="3" customWidth="1"/>
    <col min="2315" max="2560" width="9.140625" style="3"/>
    <col min="2561" max="2561" width="35.7109375" style="3" customWidth="1"/>
    <col min="2562" max="2562" width="11.7109375" style="3" customWidth="1"/>
    <col min="2563" max="2566" width="10.5703125" style="3" customWidth="1"/>
    <col min="2567" max="2567" width="7.7109375" style="3" customWidth="1"/>
    <col min="2568" max="2568" width="7.85546875" style="3" customWidth="1"/>
    <col min="2569" max="2569" width="9.42578125" style="3" customWidth="1"/>
    <col min="2570" max="2570" width="13.28515625" style="3" customWidth="1"/>
    <col min="2571" max="2816" width="9.140625" style="3"/>
    <col min="2817" max="2817" width="35.7109375" style="3" customWidth="1"/>
    <col min="2818" max="2818" width="11.7109375" style="3" customWidth="1"/>
    <col min="2819" max="2822" width="10.5703125" style="3" customWidth="1"/>
    <col min="2823" max="2823" width="7.7109375" style="3" customWidth="1"/>
    <col min="2824" max="2824" width="7.85546875" style="3" customWidth="1"/>
    <col min="2825" max="2825" width="9.42578125" style="3" customWidth="1"/>
    <col min="2826" max="2826" width="13.28515625" style="3" customWidth="1"/>
    <col min="2827" max="3072" width="9.140625" style="3"/>
    <col min="3073" max="3073" width="35.7109375" style="3" customWidth="1"/>
    <col min="3074" max="3074" width="11.7109375" style="3" customWidth="1"/>
    <col min="3075" max="3078" width="10.5703125" style="3" customWidth="1"/>
    <col min="3079" max="3079" width="7.7109375" style="3" customWidth="1"/>
    <col min="3080" max="3080" width="7.85546875" style="3" customWidth="1"/>
    <col min="3081" max="3081" width="9.42578125" style="3" customWidth="1"/>
    <col min="3082" max="3082" width="13.28515625" style="3" customWidth="1"/>
    <col min="3083" max="3328" width="9.140625" style="3"/>
    <col min="3329" max="3329" width="35.7109375" style="3" customWidth="1"/>
    <col min="3330" max="3330" width="11.7109375" style="3" customWidth="1"/>
    <col min="3331" max="3334" width="10.5703125" style="3" customWidth="1"/>
    <col min="3335" max="3335" width="7.7109375" style="3" customWidth="1"/>
    <col min="3336" max="3336" width="7.85546875" style="3" customWidth="1"/>
    <col min="3337" max="3337" width="9.42578125" style="3" customWidth="1"/>
    <col min="3338" max="3338" width="13.28515625" style="3" customWidth="1"/>
    <col min="3339" max="3584" width="9.140625" style="3"/>
    <col min="3585" max="3585" width="35.7109375" style="3" customWidth="1"/>
    <col min="3586" max="3586" width="11.7109375" style="3" customWidth="1"/>
    <col min="3587" max="3590" width="10.5703125" style="3" customWidth="1"/>
    <col min="3591" max="3591" width="7.7109375" style="3" customWidth="1"/>
    <col min="3592" max="3592" width="7.85546875" style="3" customWidth="1"/>
    <col min="3593" max="3593" width="9.42578125" style="3" customWidth="1"/>
    <col min="3594" max="3594" width="13.28515625" style="3" customWidth="1"/>
    <col min="3595" max="3840" width="9.140625" style="3"/>
    <col min="3841" max="3841" width="35.7109375" style="3" customWidth="1"/>
    <col min="3842" max="3842" width="11.7109375" style="3" customWidth="1"/>
    <col min="3843" max="3846" width="10.5703125" style="3" customWidth="1"/>
    <col min="3847" max="3847" width="7.7109375" style="3" customWidth="1"/>
    <col min="3848" max="3848" width="7.85546875" style="3" customWidth="1"/>
    <col min="3849" max="3849" width="9.42578125" style="3" customWidth="1"/>
    <col min="3850" max="3850" width="13.28515625" style="3" customWidth="1"/>
    <col min="3851" max="4096" width="9.140625" style="3"/>
    <col min="4097" max="4097" width="35.7109375" style="3" customWidth="1"/>
    <col min="4098" max="4098" width="11.7109375" style="3" customWidth="1"/>
    <col min="4099" max="4102" width="10.5703125" style="3" customWidth="1"/>
    <col min="4103" max="4103" width="7.7109375" style="3" customWidth="1"/>
    <col min="4104" max="4104" width="7.85546875" style="3" customWidth="1"/>
    <col min="4105" max="4105" width="9.42578125" style="3" customWidth="1"/>
    <col min="4106" max="4106" width="13.28515625" style="3" customWidth="1"/>
    <col min="4107" max="4352" width="9.140625" style="3"/>
    <col min="4353" max="4353" width="35.7109375" style="3" customWidth="1"/>
    <col min="4354" max="4354" width="11.7109375" style="3" customWidth="1"/>
    <col min="4355" max="4358" width="10.5703125" style="3" customWidth="1"/>
    <col min="4359" max="4359" width="7.7109375" style="3" customWidth="1"/>
    <col min="4360" max="4360" width="7.85546875" style="3" customWidth="1"/>
    <col min="4361" max="4361" width="9.42578125" style="3" customWidth="1"/>
    <col min="4362" max="4362" width="13.28515625" style="3" customWidth="1"/>
    <col min="4363" max="4608" width="9.140625" style="3"/>
    <col min="4609" max="4609" width="35.7109375" style="3" customWidth="1"/>
    <col min="4610" max="4610" width="11.7109375" style="3" customWidth="1"/>
    <col min="4611" max="4614" width="10.5703125" style="3" customWidth="1"/>
    <col min="4615" max="4615" width="7.7109375" style="3" customWidth="1"/>
    <col min="4616" max="4616" width="7.85546875" style="3" customWidth="1"/>
    <col min="4617" max="4617" width="9.42578125" style="3" customWidth="1"/>
    <col min="4618" max="4618" width="13.28515625" style="3" customWidth="1"/>
    <col min="4619" max="4864" width="9.140625" style="3"/>
    <col min="4865" max="4865" width="35.7109375" style="3" customWidth="1"/>
    <col min="4866" max="4866" width="11.7109375" style="3" customWidth="1"/>
    <col min="4867" max="4870" width="10.5703125" style="3" customWidth="1"/>
    <col min="4871" max="4871" width="7.7109375" style="3" customWidth="1"/>
    <col min="4872" max="4872" width="7.85546875" style="3" customWidth="1"/>
    <col min="4873" max="4873" width="9.42578125" style="3" customWidth="1"/>
    <col min="4874" max="4874" width="13.28515625" style="3" customWidth="1"/>
    <col min="4875" max="5120" width="9.140625" style="3"/>
    <col min="5121" max="5121" width="35.7109375" style="3" customWidth="1"/>
    <col min="5122" max="5122" width="11.7109375" style="3" customWidth="1"/>
    <col min="5123" max="5126" width="10.5703125" style="3" customWidth="1"/>
    <col min="5127" max="5127" width="7.7109375" style="3" customWidth="1"/>
    <col min="5128" max="5128" width="7.85546875" style="3" customWidth="1"/>
    <col min="5129" max="5129" width="9.42578125" style="3" customWidth="1"/>
    <col min="5130" max="5130" width="13.28515625" style="3" customWidth="1"/>
    <col min="5131" max="5376" width="9.140625" style="3"/>
    <col min="5377" max="5377" width="35.7109375" style="3" customWidth="1"/>
    <col min="5378" max="5378" width="11.7109375" style="3" customWidth="1"/>
    <col min="5379" max="5382" width="10.5703125" style="3" customWidth="1"/>
    <col min="5383" max="5383" width="7.7109375" style="3" customWidth="1"/>
    <col min="5384" max="5384" width="7.85546875" style="3" customWidth="1"/>
    <col min="5385" max="5385" width="9.42578125" style="3" customWidth="1"/>
    <col min="5386" max="5386" width="13.28515625" style="3" customWidth="1"/>
    <col min="5387" max="5632" width="9.140625" style="3"/>
    <col min="5633" max="5633" width="35.7109375" style="3" customWidth="1"/>
    <col min="5634" max="5634" width="11.7109375" style="3" customWidth="1"/>
    <col min="5635" max="5638" width="10.5703125" style="3" customWidth="1"/>
    <col min="5639" max="5639" width="7.7109375" style="3" customWidth="1"/>
    <col min="5640" max="5640" width="7.85546875" style="3" customWidth="1"/>
    <col min="5641" max="5641" width="9.42578125" style="3" customWidth="1"/>
    <col min="5642" max="5642" width="13.28515625" style="3" customWidth="1"/>
    <col min="5643" max="5888" width="9.140625" style="3"/>
    <col min="5889" max="5889" width="35.7109375" style="3" customWidth="1"/>
    <col min="5890" max="5890" width="11.7109375" style="3" customWidth="1"/>
    <col min="5891" max="5894" width="10.5703125" style="3" customWidth="1"/>
    <col min="5895" max="5895" width="7.7109375" style="3" customWidth="1"/>
    <col min="5896" max="5896" width="7.85546875" style="3" customWidth="1"/>
    <col min="5897" max="5897" width="9.42578125" style="3" customWidth="1"/>
    <col min="5898" max="5898" width="13.28515625" style="3" customWidth="1"/>
    <col min="5899" max="6144" width="9.140625" style="3"/>
    <col min="6145" max="6145" width="35.7109375" style="3" customWidth="1"/>
    <col min="6146" max="6146" width="11.7109375" style="3" customWidth="1"/>
    <col min="6147" max="6150" width="10.5703125" style="3" customWidth="1"/>
    <col min="6151" max="6151" width="7.7109375" style="3" customWidth="1"/>
    <col min="6152" max="6152" width="7.85546875" style="3" customWidth="1"/>
    <col min="6153" max="6153" width="9.42578125" style="3" customWidth="1"/>
    <col min="6154" max="6154" width="13.28515625" style="3" customWidth="1"/>
    <col min="6155" max="6400" width="9.140625" style="3"/>
    <col min="6401" max="6401" width="35.7109375" style="3" customWidth="1"/>
    <col min="6402" max="6402" width="11.7109375" style="3" customWidth="1"/>
    <col min="6403" max="6406" width="10.5703125" style="3" customWidth="1"/>
    <col min="6407" max="6407" width="7.7109375" style="3" customWidth="1"/>
    <col min="6408" max="6408" width="7.85546875" style="3" customWidth="1"/>
    <col min="6409" max="6409" width="9.42578125" style="3" customWidth="1"/>
    <col min="6410" max="6410" width="13.28515625" style="3" customWidth="1"/>
    <col min="6411" max="6656" width="9.140625" style="3"/>
    <col min="6657" max="6657" width="35.7109375" style="3" customWidth="1"/>
    <col min="6658" max="6658" width="11.7109375" style="3" customWidth="1"/>
    <col min="6659" max="6662" width="10.5703125" style="3" customWidth="1"/>
    <col min="6663" max="6663" width="7.7109375" style="3" customWidth="1"/>
    <col min="6664" max="6664" width="7.85546875" style="3" customWidth="1"/>
    <col min="6665" max="6665" width="9.42578125" style="3" customWidth="1"/>
    <col min="6666" max="6666" width="13.28515625" style="3" customWidth="1"/>
    <col min="6667" max="6912" width="9.140625" style="3"/>
    <col min="6913" max="6913" width="35.7109375" style="3" customWidth="1"/>
    <col min="6914" max="6914" width="11.7109375" style="3" customWidth="1"/>
    <col min="6915" max="6918" width="10.5703125" style="3" customWidth="1"/>
    <col min="6919" max="6919" width="7.7109375" style="3" customWidth="1"/>
    <col min="6920" max="6920" width="7.85546875" style="3" customWidth="1"/>
    <col min="6921" max="6921" width="9.42578125" style="3" customWidth="1"/>
    <col min="6922" max="6922" width="13.28515625" style="3" customWidth="1"/>
    <col min="6923" max="7168" width="9.140625" style="3"/>
    <col min="7169" max="7169" width="35.7109375" style="3" customWidth="1"/>
    <col min="7170" max="7170" width="11.7109375" style="3" customWidth="1"/>
    <col min="7171" max="7174" width="10.5703125" style="3" customWidth="1"/>
    <col min="7175" max="7175" width="7.7109375" style="3" customWidth="1"/>
    <col min="7176" max="7176" width="7.85546875" style="3" customWidth="1"/>
    <col min="7177" max="7177" width="9.42578125" style="3" customWidth="1"/>
    <col min="7178" max="7178" width="13.28515625" style="3" customWidth="1"/>
    <col min="7179" max="7424" width="9.140625" style="3"/>
    <col min="7425" max="7425" width="35.7109375" style="3" customWidth="1"/>
    <col min="7426" max="7426" width="11.7109375" style="3" customWidth="1"/>
    <col min="7427" max="7430" width="10.5703125" style="3" customWidth="1"/>
    <col min="7431" max="7431" width="7.7109375" style="3" customWidth="1"/>
    <col min="7432" max="7432" width="7.85546875" style="3" customWidth="1"/>
    <col min="7433" max="7433" width="9.42578125" style="3" customWidth="1"/>
    <col min="7434" max="7434" width="13.28515625" style="3" customWidth="1"/>
    <col min="7435" max="7680" width="9.140625" style="3"/>
    <col min="7681" max="7681" width="35.7109375" style="3" customWidth="1"/>
    <col min="7682" max="7682" width="11.7109375" style="3" customWidth="1"/>
    <col min="7683" max="7686" width="10.5703125" style="3" customWidth="1"/>
    <col min="7687" max="7687" width="7.7109375" style="3" customWidth="1"/>
    <col min="7688" max="7688" width="7.85546875" style="3" customWidth="1"/>
    <col min="7689" max="7689" width="9.42578125" style="3" customWidth="1"/>
    <col min="7690" max="7690" width="13.28515625" style="3" customWidth="1"/>
    <col min="7691" max="7936" width="9.140625" style="3"/>
    <col min="7937" max="7937" width="35.7109375" style="3" customWidth="1"/>
    <col min="7938" max="7938" width="11.7109375" style="3" customWidth="1"/>
    <col min="7939" max="7942" width="10.5703125" style="3" customWidth="1"/>
    <col min="7943" max="7943" width="7.7109375" style="3" customWidth="1"/>
    <col min="7944" max="7944" width="7.85546875" style="3" customWidth="1"/>
    <col min="7945" max="7945" width="9.42578125" style="3" customWidth="1"/>
    <col min="7946" max="7946" width="13.28515625" style="3" customWidth="1"/>
    <col min="7947" max="8192" width="9.140625" style="3"/>
    <col min="8193" max="8193" width="35.7109375" style="3" customWidth="1"/>
    <col min="8194" max="8194" width="11.7109375" style="3" customWidth="1"/>
    <col min="8195" max="8198" width="10.5703125" style="3" customWidth="1"/>
    <col min="8199" max="8199" width="7.7109375" style="3" customWidth="1"/>
    <col min="8200" max="8200" width="7.85546875" style="3" customWidth="1"/>
    <col min="8201" max="8201" width="9.42578125" style="3" customWidth="1"/>
    <col min="8202" max="8202" width="13.28515625" style="3" customWidth="1"/>
    <col min="8203" max="8448" width="9.140625" style="3"/>
    <col min="8449" max="8449" width="35.7109375" style="3" customWidth="1"/>
    <col min="8450" max="8450" width="11.7109375" style="3" customWidth="1"/>
    <col min="8451" max="8454" width="10.5703125" style="3" customWidth="1"/>
    <col min="8455" max="8455" width="7.7109375" style="3" customWidth="1"/>
    <col min="8456" max="8456" width="7.85546875" style="3" customWidth="1"/>
    <col min="8457" max="8457" width="9.42578125" style="3" customWidth="1"/>
    <col min="8458" max="8458" width="13.28515625" style="3" customWidth="1"/>
    <col min="8459" max="8704" width="9.140625" style="3"/>
    <col min="8705" max="8705" width="35.7109375" style="3" customWidth="1"/>
    <col min="8706" max="8706" width="11.7109375" style="3" customWidth="1"/>
    <col min="8707" max="8710" width="10.5703125" style="3" customWidth="1"/>
    <col min="8711" max="8711" width="7.7109375" style="3" customWidth="1"/>
    <col min="8712" max="8712" width="7.85546875" style="3" customWidth="1"/>
    <col min="8713" max="8713" width="9.42578125" style="3" customWidth="1"/>
    <col min="8714" max="8714" width="13.28515625" style="3" customWidth="1"/>
    <col min="8715" max="8960" width="9.140625" style="3"/>
    <col min="8961" max="8961" width="35.7109375" style="3" customWidth="1"/>
    <col min="8962" max="8962" width="11.7109375" style="3" customWidth="1"/>
    <col min="8963" max="8966" width="10.5703125" style="3" customWidth="1"/>
    <col min="8967" max="8967" width="7.7109375" style="3" customWidth="1"/>
    <col min="8968" max="8968" width="7.85546875" style="3" customWidth="1"/>
    <col min="8969" max="8969" width="9.42578125" style="3" customWidth="1"/>
    <col min="8970" max="8970" width="13.28515625" style="3" customWidth="1"/>
    <col min="8971" max="9216" width="9.140625" style="3"/>
    <col min="9217" max="9217" width="35.7109375" style="3" customWidth="1"/>
    <col min="9218" max="9218" width="11.7109375" style="3" customWidth="1"/>
    <col min="9219" max="9222" width="10.5703125" style="3" customWidth="1"/>
    <col min="9223" max="9223" width="7.7109375" style="3" customWidth="1"/>
    <col min="9224" max="9224" width="7.85546875" style="3" customWidth="1"/>
    <col min="9225" max="9225" width="9.42578125" style="3" customWidth="1"/>
    <col min="9226" max="9226" width="13.28515625" style="3" customWidth="1"/>
    <col min="9227" max="9472" width="9.140625" style="3"/>
    <col min="9473" max="9473" width="35.7109375" style="3" customWidth="1"/>
    <col min="9474" max="9474" width="11.7109375" style="3" customWidth="1"/>
    <col min="9475" max="9478" width="10.5703125" style="3" customWidth="1"/>
    <col min="9479" max="9479" width="7.7109375" style="3" customWidth="1"/>
    <col min="9480" max="9480" width="7.85546875" style="3" customWidth="1"/>
    <col min="9481" max="9481" width="9.42578125" style="3" customWidth="1"/>
    <col min="9482" max="9482" width="13.28515625" style="3" customWidth="1"/>
    <col min="9483" max="9728" width="9.140625" style="3"/>
    <col min="9729" max="9729" width="35.7109375" style="3" customWidth="1"/>
    <col min="9730" max="9730" width="11.7109375" style="3" customWidth="1"/>
    <col min="9731" max="9734" width="10.5703125" style="3" customWidth="1"/>
    <col min="9735" max="9735" width="7.7109375" style="3" customWidth="1"/>
    <col min="9736" max="9736" width="7.85546875" style="3" customWidth="1"/>
    <col min="9737" max="9737" width="9.42578125" style="3" customWidth="1"/>
    <col min="9738" max="9738" width="13.28515625" style="3" customWidth="1"/>
    <col min="9739" max="9984" width="9.140625" style="3"/>
    <col min="9985" max="9985" width="35.7109375" style="3" customWidth="1"/>
    <col min="9986" max="9986" width="11.7109375" style="3" customWidth="1"/>
    <col min="9987" max="9990" width="10.5703125" style="3" customWidth="1"/>
    <col min="9991" max="9991" width="7.7109375" style="3" customWidth="1"/>
    <col min="9992" max="9992" width="7.85546875" style="3" customWidth="1"/>
    <col min="9993" max="9993" width="9.42578125" style="3" customWidth="1"/>
    <col min="9994" max="9994" width="13.28515625" style="3" customWidth="1"/>
    <col min="9995" max="10240" width="9.140625" style="3"/>
    <col min="10241" max="10241" width="35.7109375" style="3" customWidth="1"/>
    <col min="10242" max="10242" width="11.7109375" style="3" customWidth="1"/>
    <col min="10243" max="10246" width="10.5703125" style="3" customWidth="1"/>
    <col min="10247" max="10247" width="7.7109375" style="3" customWidth="1"/>
    <col min="10248" max="10248" width="7.85546875" style="3" customWidth="1"/>
    <col min="10249" max="10249" width="9.42578125" style="3" customWidth="1"/>
    <col min="10250" max="10250" width="13.28515625" style="3" customWidth="1"/>
    <col min="10251" max="10496" width="9.140625" style="3"/>
    <col min="10497" max="10497" width="35.7109375" style="3" customWidth="1"/>
    <col min="10498" max="10498" width="11.7109375" style="3" customWidth="1"/>
    <col min="10499" max="10502" width="10.5703125" style="3" customWidth="1"/>
    <col min="10503" max="10503" width="7.7109375" style="3" customWidth="1"/>
    <col min="10504" max="10504" width="7.85546875" style="3" customWidth="1"/>
    <col min="10505" max="10505" width="9.42578125" style="3" customWidth="1"/>
    <col min="10506" max="10506" width="13.28515625" style="3" customWidth="1"/>
    <col min="10507" max="10752" width="9.140625" style="3"/>
    <col min="10753" max="10753" width="35.7109375" style="3" customWidth="1"/>
    <col min="10754" max="10754" width="11.7109375" style="3" customWidth="1"/>
    <col min="10755" max="10758" width="10.5703125" style="3" customWidth="1"/>
    <col min="10759" max="10759" width="7.7109375" style="3" customWidth="1"/>
    <col min="10760" max="10760" width="7.85546875" style="3" customWidth="1"/>
    <col min="10761" max="10761" width="9.42578125" style="3" customWidth="1"/>
    <col min="10762" max="10762" width="13.28515625" style="3" customWidth="1"/>
    <col min="10763" max="11008" width="9.140625" style="3"/>
    <col min="11009" max="11009" width="35.7109375" style="3" customWidth="1"/>
    <col min="11010" max="11010" width="11.7109375" style="3" customWidth="1"/>
    <col min="11011" max="11014" width="10.5703125" style="3" customWidth="1"/>
    <col min="11015" max="11015" width="7.7109375" style="3" customWidth="1"/>
    <col min="11016" max="11016" width="7.85546875" style="3" customWidth="1"/>
    <col min="11017" max="11017" width="9.42578125" style="3" customWidth="1"/>
    <col min="11018" max="11018" width="13.28515625" style="3" customWidth="1"/>
    <col min="11019" max="11264" width="9.140625" style="3"/>
    <col min="11265" max="11265" width="35.7109375" style="3" customWidth="1"/>
    <col min="11266" max="11266" width="11.7109375" style="3" customWidth="1"/>
    <col min="11267" max="11270" width="10.5703125" style="3" customWidth="1"/>
    <col min="11271" max="11271" width="7.7109375" style="3" customWidth="1"/>
    <col min="11272" max="11272" width="7.85546875" style="3" customWidth="1"/>
    <col min="11273" max="11273" width="9.42578125" style="3" customWidth="1"/>
    <col min="11274" max="11274" width="13.28515625" style="3" customWidth="1"/>
    <col min="11275" max="11520" width="9.140625" style="3"/>
    <col min="11521" max="11521" width="35.7109375" style="3" customWidth="1"/>
    <col min="11522" max="11522" width="11.7109375" style="3" customWidth="1"/>
    <col min="11523" max="11526" width="10.5703125" style="3" customWidth="1"/>
    <col min="11527" max="11527" width="7.7109375" style="3" customWidth="1"/>
    <col min="11528" max="11528" width="7.85546875" style="3" customWidth="1"/>
    <col min="11529" max="11529" width="9.42578125" style="3" customWidth="1"/>
    <col min="11530" max="11530" width="13.28515625" style="3" customWidth="1"/>
    <col min="11531" max="11776" width="9.140625" style="3"/>
    <col min="11777" max="11777" width="35.7109375" style="3" customWidth="1"/>
    <col min="11778" max="11778" width="11.7109375" style="3" customWidth="1"/>
    <col min="11779" max="11782" width="10.5703125" style="3" customWidth="1"/>
    <col min="11783" max="11783" width="7.7109375" style="3" customWidth="1"/>
    <col min="11784" max="11784" width="7.85546875" style="3" customWidth="1"/>
    <col min="11785" max="11785" width="9.42578125" style="3" customWidth="1"/>
    <col min="11786" max="11786" width="13.28515625" style="3" customWidth="1"/>
    <col min="11787" max="12032" width="9.140625" style="3"/>
    <col min="12033" max="12033" width="35.7109375" style="3" customWidth="1"/>
    <col min="12034" max="12034" width="11.7109375" style="3" customWidth="1"/>
    <col min="12035" max="12038" width="10.5703125" style="3" customWidth="1"/>
    <col min="12039" max="12039" width="7.7109375" style="3" customWidth="1"/>
    <col min="12040" max="12040" width="7.85546875" style="3" customWidth="1"/>
    <col min="12041" max="12041" width="9.42578125" style="3" customWidth="1"/>
    <col min="12042" max="12042" width="13.28515625" style="3" customWidth="1"/>
    <col min="12043" max="12288" width="9.140625" style="3"/>
    <col min="12289" max="12289" width="35.7109375" style="3" customWidth="1"/>
    <col min="12290" max="12290" width="11.7109375" style="3" customWidth="1"/>
    <col min="12291" max="12294" width="10.5703125" style="3" customWidth="1"/>
    <col min="12295" max="12295" width="7.7109375" style="3" customWidth="1"/>
    <col min="12296" max="12296" width="7.85546875" style="3" customWidth="1"/>
    <col min="12297" max="12297" width="9.42578125" style="3" customWidth="1"/>
    <col min="12298" max="12298" width="13.28515625" style="3" customWidth="1"/>
    <col min="12299" max="12544" width="9.140625" style="3"/>
    <col min="12545" max="12545" width="35.7109375" style="3" customWidth="1"/>
    <col min="12546" max="12546" width="11.7109375" style="3" customWidth="1"/>
    <col min="12547" max="12550" width="10.5703125" style="3" customWidth="1"/>
    <col min="12551" max="12551" width="7.7109375" style="3" customWidth="1"/>
    <col min="12552" max="12552" width="7.85546875" style="3" customWidth="1"/>
    <col min="12553" max="12553" width="9.42578125" style="3" customWidth="1"/>
    <col min="12554" max="12554" width="13.28515625" style="3" customWidth="1"/>
    <col min="12555" max="12800" width="9.140625" style="3"/>
    <col min="12801" max="12801" width="35.7109375" style="3" customWidth="1"/>
    <col min="12802" max="12802" width="11.7109375" style="3" customWidth="1"/>
    <col min="12803" max="12806" width="10.5703125" style="3" customWidth="1"/>
    <col min="12807" max="12807" width="7.7109375" style="3" customWidth="1"/>
    <col min="12808" max="12808" width="7.85546875" style="3" customWidth="1"/>
    <col min="12809" max="12809" width="9.42578125" style="3" customWidth="1"/>
    <col min="12810" max="12810" width="13.28515625" style="3" customWidth="1"/>
    <col min="12811" max="13056" width="9.140625" style="3"/>
    <col min="13057" max="13057" width="35.7109375" style="3" customWidth="1"/>
    <col min="13058" max="13058" width="11.7109375" style="3" customWidth="1"/>
    <col min="13059" max="13062" width="10.5703125" style="3" customWidth="1"/>
    <col min="13063" max="13063" width="7.7109375" style="3" customWidth="1"/>
    <col min="13064" max="13064" width="7.85546875" style="3" customWidth="1"/>
    <col min="13065" max="13065" width="9.42578125" style="3" customWidth="1"/>
    <col min="13066" max="13066" width="13.28515625" style="3" customWidth="1"/>
    <col min="13067" max="13312" width="9.140625" style="3"/>
    <col min="13313" max="13313" width="35.7109375" style="3" customWidth="1"/>
    <col min="13314" max="13314" width="11.7109375" style="3" customWidth="1"/>
    <col min="13315" max="13318" width="10.5703125" style="3" customWidth="1"/>
    <col min="13319" max="13319" width="7.7109375" style="3" customWidth="1"/>
    <col min="13320" max="13320" width="7.85546875" style="3" customWidth="1"/>
    <col min="13321" max="13321" width="9.42578125" style="3" customWidth="1"/>
    <col min="13322" max="13322" width="13.28515625" style="3" customWidth="1"/>
    <col min="13323" max="13568" width="9.140625" style="3"/>
    <col min="13569" max="13569" width="35.7109375" style="3" customWidth="1"/>
    <col min="13570" max="13570" width="11.7109375" style="3" customWidth="1"/>
    <col min="13571" max="13574" width="10.5703125" style="3" customWidth="1"/>
    <col min="13575" max="13575" width="7.7109375" style="3" customWidth="1"/>
    <col min="13576" max="13576" width="7.85546875" style="3" customWidth="1"/>
    <col min="13577" max="13577" width="9.42578125" style="3" customWidth="1"/>
    <col min="13578" max="13578" width="13.28515625" style="3" customWidth="1"/>
    <col min="13579" max="13824" width="9.140625" style="3"/>
    <col min="13825" max="13825" width="35.7109375" style="3" customWidth="1"/>
    <col min="13826" max="13826" width="11.7109375" style="3" customWidth="1"/>
    <col min="13827" max="13830" width="10.5703125" style="3" customWidth="1"/>
    <col min="13831" max="13831" width="7.7109375" style="3" customWidth="1"/>
    <col min="13832" max="13832" width="7.85546875" style="3" customWidth="1"/>
    <col min="13833" max="13833" width="9.42578125" style="3" customWidth="1"/>
    <col min="13834" max="13834" width="13.28515625" style="3" customWidth="1"/>
    <col min="13835" max="14080" width="9.140625" style="3"/>
    <col min="14081" max="14081" width="35.7109375" style="3" customWidth="1"/>
    <col min="14082" max="14082" width="11.7109375" style="3" customWidth="1"/>
    <col min="14083" max="14086" width="10.5703125" style="3" customWidth="1"/>
    <col min="14087" max="14087" width="7.7109375" style="3" customWidth="1"/>
    <col min="14088" max="14088" width="7.85546875" style="3" customWidth="1"/>
    <col min="14089" max="14089" width="9.42578125" style="3" customWidth="1"/>
    <col min="14090" max="14090" width="13.28515625" style="3" customWidth="1"/>
    <col min="14091" max="14336" width="9.140625" style="3"/>
    <col min="14337" max="14337" width="35.7109375" style="3" customWidth="1"/>
    <col min="14338" max="14338" width="11.7109375" style="3" customWidth="1"/>
    <col min="14339" max="14342" width="10.5703125" style="3" customWidth="1"/>
    <col min="14343" max="14343" width="7.7109375" style="3" customWidth="1"/>
    <col min="14344" max="14344" width="7.85546875" style="3" customWidth="1"/>
    <col min="14345" max="14345" width="9.42578125" style="3" customWidth="1"/>
    <col min="14346" max="14346" width="13.28515625" style="3" customWidth="1"/>
    <col min="14347" max="14592" width="9.140625" style="3"/>
    <col min="14593" max="14593" width="35.7109375" style="3" customWidth="1"/>
    <col min="14594" max="14594" width="11.7109375" style="3" customWidth="1"/>
    <col min="14595" max="14598" width="10.5703125" style="3" customWidth="1"/>
    <col min="14599" max="14599" width="7.7109375" style="3" customWidth="1"/>
    <col min="14600" max="14600" width="7.85546875" style="3" customWidth="1"/>
    <col min="14601" max="14601" width="9.42578125" style="3" customWidth="1"/>
    <col min="14602" max="14602" width="13.28515625" style="3" customWidth="1"/>
    <col min="14603" max="14848" width="9.140625" style="3"/>
    <col min="14849" max="14849" width="35.7109375" style="3" customWidth="1"/>
    <col min="14850" max="14850" width="11.7109375" style="3" customWidth="1"/>
    <col min="14851" max="14854" width="10.5703125" style="3" customWidth="1"/>
    <col min="14855" max="14855" width="7.7109375" style="3" customWidth="1"/>
    <col min="14856" max="14856" width="7.85546875" style="3" customWidth="1"/>
    <col min="14857" max="14857" width="9.42578125" style="3" customWidth="1"/>
    <col min="14858" max="14858" width="13.28515625" style="3" customWidth="1"/>
    <col min="14859" max="15104" width="9.140625" style="3"/>
    <col min="15105" max="15105" width="35.7109375" style="3" customWidth="1"/>
    <col min="15106" max="15106" width="11.7109375" style="3" customWidth="1"/>
    <col min="15107" max="15110" width="10.5703125" style="3" customWidth="1"/>
    <col min="15111" max="15111" width="7.7109375" style="3" customWidth="1"/>
    <col min="15112" max="15112" width="7.85546875" style="3" customWidth="1"/>
    <col min="15113" max="15113" width="9.42578125" style="3" customWidth="1"/>
    <col min="15114" max="15114" width="13.28515625" style="3" customWidth="1"/>
    <col min="15115" max="15360" width="9.140625" style="3"/>
    <col min="15361" max="15361" width="35.7109375" style="3" customWidth="1"/>
    <col min="15362" max="15362" width="11.7109375" style="3" customWidth="1"/>
    <col min="15363" max="15366" width="10.5703125" style="3" customWidth="1"/>
    <col min="15367" max="15367" width="7.7109375" style="3" customWidth="1"/>
    <col min="15368" max="15368" width="7.85546875" style="3" customWidth="1"/>
    <col min="15369" max="15369" width="9.42578125" style="3" customWidth="1"/>
    <col min="15370" max="15370" width="13.28515625" style="3" customWidth="1"/>
    <col min="15371" max="15616" width="9.140625" style="3"/>
    <col min="15617" max="15617" width="35.7109375" style="3" customWidth="1"/>
    <col min="15618" max="15618" width="11.7109375" style="3" customWidth="1"/>
    <col min="15619" max="15622" width="10.5703125" style="3" customWidth="1"/>
    <col min="15623" max="15623" width="7.7109375" style="3" customWidth="1"/>
    <col min="15624" max="15624" width="7.85546875" style="3" customWidth="1"/>
    <col min="15625" max="15625" width="9.42578125" style="3" customWidth="1"/>
    <col min="15626" max="15626" width="13.28515625" style="3" customWidth="1"/>
    <col min="15627" max="15872" width="9.140625" style="3"/>
    <col min="15873" max="15873" width="35.7109375" style="3" customWidth="1"/>
    <col min="15874" max="15874" width="11.7109375" style="3" customWidth="1"/>
    <col min="15875" max="15878" width="10.5703125" style="3" customWidth="1"/>
    <col min="15879" max="15879" width="7.7109375" style="3" customWidth="1"/>
    <col min="15880" max="15880" width="7.85546875" style="3" customWidth="1"/>
    <col min="15881" max="15881" width="9.42578125" style="3" customWidth="1"/>
    <col min="15882" max="15882" width="13.28515625" style="3" customWidth="1"/>
    <col min="15883" max="16128" width="9.140625" style="3"/>
    <col min="16129" max="16129" width="35.7109375" style="3" customWidth="1"/>
    <col min="16130" max="16130" width="11.7109375" style="3" customWidth="1"/>
    <col min="16131" max="16134" width="10.5703125" style="3" customWidth="1"/>
    <col min="16135" max="16135" width="7.7109375" style="3" customWidth="1"/>
    <col min="16136" max="16136" width="7.85546875" style="3" customWidth="1"/>
    <col min="16137" max="16137" width="9.42578125" style="3" customWidth="1"/>
    <col min="16138" max="16138" width="13.28515625" style="3" customWidth="1"/>
    <col min="16139" max="16384" width="9.140625" style="3"/>
  </cols>
  <sheetData>
    <row r="1" spans="1:11" ht="15.75" x14ac:dyDescent="0.25">
      <c r="A1" s="1" t="s">
        <v>177</v>
      </c>
      <c r="B1" s="2"/>
      <c r="C1" s="2"/>
      <c r="D1" s="2"/>
      <c r="E1" s="2"/>
      <c r="F1" s="2"/>
      <c r="G1" s="2"/>
      <c r="H1" s="2"/>
      <c r="I1" s="2"/>
      <c r="J1" s="2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 x14ac:dyDescent="0.25">
      <c r="A3" s="2" t="s">
        <v>1</v>
      </c>
      <c r="B3" s="149"/>
      <c r="C3" s="2" t="s">
        <v>178</v>
      </c>
      <c r="D3" s="2"/>
      <c r="E3" s="2"/>
      <c r="F3" s="80"/>
      <c r="G3" s="2" t="s">
        <v>179</v>
      </c>
      <c r="H3" s="2"/>
      <c r="I3" s="2"/>
      <c r="J3" s="2"/>
    </row>
    <row r="4" spans="1:11" ht="4.5" customHeight="1" x14ac:dyDescent="0.25">
      <c r="A4" s="2"/>
      <c r="C4" s="2"/>
      <c r="D4" s="2"/>
      <c r="E4" s="2"/>
      <c r="G4" s="2"/>
      <c r="H4" s="2"/>
      <c r="I4" s="2"/>
      <c r="J4" s="2"/>
    </row>
    <row r="5" spans="1:11" x14ac:dyDescent="0.25">
      <c r="A5" s="2"/>
      <c r="B5" s="78"/>
      <c r="C5" s="2" t="s">
        <v>2</v>
      </c>
      <c r="D5" s="2"/>
      <c r="E5" s="2"/>
      <c r="F5" s="150"/>
      <c r="G5" s="2" t="s">
        <v>180</v>
      </c>
      <c r="H5" s="2"/>
      <c r="I5" s="2"/>
      <c r="J5" s="2"/>
    </row>
    <row r="6" spans="1:11" ht="4.5" customHeight="1" x14ac:dyDescent="0.25">
      <c r="A6" s="2"/>
      <c r="B6" s="151"/>
      <c r="C6" s="2"/>
      <c r="D6" s="2"/>
      <c r="E6" s="2"/>
      <c r="F6" s="151"/>
      <c r="G6" s="2"/>
      <c r="H6" s="2"/>
      <c r="I6" s="2"/>
      <c r="J6" s="2"/>
    </row>
    <row r="7" spans="1:11" x14ac:dyDescent="0.25">
      <c r="A7" s="2"/>
      <c r="B7" s="152"/>
      <c r="C7" s="2" t="s">
        <v>181</v>
      </c>
      <c r="D7" s="2"/>
      <c r="E7" s="2"/>
      <c r="F7" s="2"/>
      <c r="G7" s="2"/>
      <c r="H7" s="2"/>
      <c r="I7" s="2"/>
      <c r="J7" s="2"/>
    </row>
    <row r="8" spans="1:11" ht="4.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3" t="s">
        <v>7</v>
      </c>
    </row>
    <row r="9" spans="1:11" x14ac:dyDescent="0.25">
      <c r="A9" s="2" t="s">
        <v>4</v>
      </c>
      <c r="B9" s="2"/>
      <c r="C9" s="2"/>
      <c r="D9" s="2"/>
      <c r="E9" s="2"/>
      <c r="F9" s="2"/>
      <c r="G9" s="2"/>
      <c r="H9" s="2"/>
      <c r="I9" s="2"/>
      <c r="J9" s="2"/>
    </row>
    <row r="10" spans="1:11" ht="12.75" customHeight="1" x14ac:dyDescent="0.25">
      <c r="A10" s="2" t="s">
        <v>5</v>
      </c>
      <c r="B10" s="2"/>
      <c r="C10" s="2"/>
      <c r="D10" s="2"/>
      <c r="E10" s="2"/>
      <c r="F10" s="2"/>
      <c r="G10" s="2"/>
      <c r="H10" s="2"/>
      <c r="I10" s="2"/>
      <c r="J10" s="2"/>
    </row>
    <row r="11" spans="1:11" x14ac:dyDescent="0.25">
      <c r="A11" s="2" t="s">
        <v>6</v>
      </c>
      <c r="B11" s="2"/>
      <c r="C11" s="2"/>
      <c r="D11" s="2"/>
      <c r="E11" s="2"/>
      <c r="F11" s="2"/>
      <c r="G11" s="2"/>
      <c r="H11" s="2"/>
      <c r="I11" s="6"/>
      <c r="J11" s="6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6"/>
      <c r="J12" s="6"/>
    </row>
    <row r="13" spans="1:11" x14ac:dyDescent="0.25">
      <c r="A13" s="7" t="s">
        <v>8</v>
      </c>
      <c r="B13" s="7" t="s">
        <v>9</v>
      </c>
      <c r="C13" s="8" t="s">
        <v>10</v>
      </c>
      <c r="D13" s="9"/>
      <c r="E13" s="8" t="s">
        <v>11</v>
      </c>
      <c r="F13" s="9"/>
      <c r="G13" s="7" t="s">
        <v>12</v>
      </c>
      <c r="H13" s="7" t="s">
        <v>13</v>
      </c>
      <c r="I13" s="7" t="s">
        <v>14</v>
      </c>
      <c r="J13" s="7" t="s">
        <v>15</v>
      </c>
    </row>
    <row r="14" spans="1:11" x14ac:dyDescent="0.25">
      <c r="A14" s="10"/>
      <c r="B14" s="10"/>
      <c r="C14" s="11" t="s">
        <v>16</v>
      </c>
      <c r="D14" s="11" t="s">
        <v>17</v>
      </c>
      <c r="E14" s="12" t="s">
        <v>16</v>
      </c>
      <c r="F14" s="11" t="s">
        <v>17</v>
      </c>
      <c r="G14" s="10"/>
      <c r="H14" s="10"/>
      <c r="I14" s="10"/>
      <c r="J14" s="10"/>
    </row>
    <row r="15" spans="1:11" x14ac:dyDescent="0.25">
      <c r="A15" s="13" t="s">
        <v>18</v>
      </c>
      <c r="B15" s="14">
        <v>20.25</v>
      </c>
      <c r="C15" s="21" t="s">
        <v>182</v>
      </c>
      <c r="D15" s="14" t="s">
        <v>183</v>
      </c>
      <c r="E15" s="16"/>
      <c r="F15" s="17"/>
      <c r="G15" s="153"/>
      <c r="H15" s="154"/>
      <c r="I15" s="16"/>
      <c r="J15" s="154"/>
    </row>
    <row r="16" spans="1:11" x14ac:dyDescent="0.25">
      <c r="A16" s="155" t="s">
        <v>184</v>
      </c>
      <c r="B16" s="47" t="s">
        <v>185</v>
      </c>
      <c r="C16" s="46" t="s">
        <v>182</v>
      </c>
      <c r="D16" s="47" t="s">
        <v>183</v>
      </c>
      <c r="E16" s="14" t="s">
        <v>186</v>
      </c>
      <c r="F16" s="14" t="s">
        <v>187</v>
      </c>
      <c r="G16" s="156"/>
      <c r="H16" s="157"/>
      <c r="I16" s="137" t="s">
        <v>26</v>
      </c>
      <c r="J16" s="157" t="s">
        <v>27</v>
      </c>
    </row>
    <row r="17" spans="1:14" x14ac:dyDescent="0.25">
      <c r="A17" s="30" t="s">
        <v>188</v>
      </c>
      <c r="B17" s="14" t="s">
        <v>189</v>
      </c>
      <c r="C17" s="14" t="s">
        <v>186</v>
      </c>
      <c r="D17" s="14" t="s">
        <v>187</v>
      </c>
      <c r="E17" s="14" t="s">
        <v>190</v>
      </c>
      <c r="F17" s="14" t="s">
        <v>191</v>
      </c>
      <c r="G17" s="158">
        <v>75</v>
      </c>
      <c r="H17" s="159">
        <v>410</v>
      </c>
      <c r="I17" s="85" t="s">
        <v>73</v>
      </c>
      <c r="J17" s="160">
        <v>41</v>
      </c>
      <c r="N17" s="34" t="s">
        <v>7</v>
      </c>
    </row>
    <row r="18" spans="1:14" x14ac:dyDescent="0.25">
      <c r="A18" s="31" t="s">
        <v>192</v>
      </c>
      <c r="B18" s="32"/>
      <c r="C18" s="33"/>
      <c r="D18" s="32"/>
      <c r="E18" s="33"/>
      <c r="F18" s="32"/>
      <c r="G18" s="161">
        <v>90</v>
      </c>
      <c r="H18" s="162">
        <v>570</v>
      </c>
      <c r="I18" s="20" t="s">
        <v>33</v>
      </c>
      <c r="J18" s="163">
        <v>29</v>
      </c>
      <c r="M18" s="3" t="s">
        <v>7</v>
      </c>
    </row>
    <row r="19" spans="1:14" x14ac:dyDescent="0.25">
      <c r="A19" s="31" t="s">
        <v>193</v>
      </c>
      <c r="B19" s="32"/>
      <c r="C19" s="33"/>
      <c r="D19" s="32"/>
      <c r="E19" s="33"/>
      <c r="F19" s="32"/>
      <c r="G19" s="161">
        <v>100</v>
      </c>
      <c r="H19" s="162">
        <v>610</v>
      </c>
      <c r="I19" s="20" t="s">
        <v>25</v>
      </c>
      <c r="J19" s="163">
        <v>12</v>
      </c>
      <c r="M19" s="3" t="s">
        <v>7</v>
      </c>
    </row>
    <row r="20" spans="1:14" x14ac:dyDescent="0.25">
      <c r="A20" s="87"/>
      <c r="B20" s="74"/>
      <c r="C20" s="94"/>
      <c r="D20" s="74"/>
      <c r="E20" s="94"/>
      <c r="F20" s="74"/>
      <c r="G20" s="164"/>
      <c r="H20" s="165" t="s">
        <v>7</v>
      </c>
      <c r="I20" s="166" t="s">
        <v>26</v>
      </c>
      <c r="J20" s="167" t="s">
        <v>27</v>
      </c>
      <c r="N20" s="3" t="s">
        <v>7</v>
      </c>
    </row>
    <row r="21" spans="1:14" x14ac:dyDescent="0.25">
      <c r="A21" s="13" t="s">
        <v>194</v>
      </c>
      <c r="B21" s="14" t="s">
        <v>195</v>
      </c>
      <c r="C21" s="14" t="s">
        <v>190</v>
      </c>
      <c r="D21" s="14" t="s">
        <v>191</v>
      </c>
      <c r="E21" s="14" t="s">
        <v>196</v>
      </c>
      <c r="F21" s="14" t="s">
        <v>197</v>
      </c>
      <c r="G21" s="158">
        <v>10</v>
      </c>
      <c r="H21" s="160">
        <v>50</v>
      </c>
      <c r="I21" s="15" t="s">
        <v>33</v>
      </c>
      <c r="J21" s="160">
        <v>3</v>
      </c>
      <c r="M21" s="3" t="s">
        <v>7</v>
      </c>
    </row>
    <row r="22" spans="1:14" x14ac:dyDescent="0.25">
      <c r="A22" s="31" t="s">
        <v>7</v>
      </c>
      <c r="B22" s="20"/>
      <c r="C22" s="21"/>
      <c r="D22" s="20"/>
      <c r="E22" s="21"/>
      <c r="F22" s="20"/>
      <c r="G22" s="161">
        <v>60</v>
      </c>
      <c r="H22" s="163">
        <v>320</v>
      </c>
      <c r="I22" s="168" t="s">
        <v>25</v>
      </c>
      <c r="J22" s="169">
        <v>6</v>
      </c>
      <c r="M22" s="3" t="s">
        <v>7</v>
      </c>
    </row>
    <row r="23" spans="1:14" x14ac:dyDescent="0.25">
      <c r="A23" s="31"/>
      <c r="B23" s="32"/>
      <c r="C23" s="21"/>
      <c r="D23" s="20"/>
      <c r="E23" s="33"/>
      <c r="F23" s="32"/>
      <c r="G23" s="161"/>
      <c r="H23" s="163"/>
      <c r="I23" s="132" t="s">
        <v>26</v>
      </c>
      <c r="J23" s="163" t="s">
        <v>27</v>
      </c>
      <c r="M23" s="3" t="s">
        <v>7</v>
      </c>
    </row>
    <row r="24" spans="1:14" x14ac:dyDescent="0.25">
      <c r="A24" s="170" t="s">
        <v>198</v>
      </c>
      <c r="B24" s="42">
        <v>22.42</v>
      </c>
      <c r="C24" s="171"/>
      <c r="D24" s="172"/>
      <c r="E24" s="44"/>
      <c r="F24" s="45"/>
      <c r="G24" s="173"/>
      <c r="H24" s="174"/>
      <c r="I24" s="44"/>
      <c r="J24" s="174"/>
      <c r="M24" s="3" t="s">
        <v>7</v>
      </c>
    </row>
    <row r="25" spans="1:14" x14ac:dyDescent="0.25">
      <c r="A25" s="13" t="s">
        <v>199</v>
      </c>
      <c r="B25" s="14" t="s">
        <v>200</v>
      </c>
      <c r="C25" s="14" t="s">
        <v>196</v>
      </c>
      <c r="D25" s="14" t="s">
        <v>197</v>
      </c>
      <c r="E25" s="14" t="s">
        <v>201</v>
      </c>
      <c r="F25" s="14" t="s">
        <v>197</v>
      </c>
      <c r="G25" s="160">
        <v>40</v>
      </c>
      <c r="H25" s="158">
        <v>170</v>
      </c>
      <c r="I25" s="85" t="s">
        <v>73</v>
      </c>
      <c r="J25" s="175">
        <v>17</v>
      </c>
      <c r="L25" s="3" t="s">
        <v>7</v>
      </c>
    </row>
    <row r="26" spans="1:14" x14ac:dyDescent="0.25">
      <c r="A26" s="31" t="s">
        <v>7</v>
      </c>
      <c r="B26" s="32"/>
      <c r="C26" s="176"/>
      <c r="D26" s="21"/>
      <c r="E26" s="32"/>
      <c r="F26" s="33"/>
      <c r="G26" s="163">
        <v>150</v>
      </c>
      <c r="H26" s="161">
        <v>700</v>
      </c>
      <c r="I26" s="20" t="s">
        <v>33</v>
      </c>
      <c r="J26" s="169">
        <v>35</v>
      </c>
      <c r="M26" s="3" t="s">
        <v>7</v>
      </c>
      <c r="N26" s="3" t="s">
        <v>46</v>
      </c>
    </row>
    <row r="27" spans="1:14" x14ac:dyDescent="0.25">
      <c r="A27" s="31"/>
      <c r="B27" s="32"/>
      <c r="C27" s="177"/>
      <c r="D27" s="33"/>
      <c r="E27" s="32"/>
      <c r="F27" s="33"/>
      <c r="G27" s="163">
        <v>440</v>
      </c>
      <c r="H27" s="178">
        <v>2260</v>
      </c>
      <c r="I27" s="20" t="s">
        <v>25</v>
      </c>
      <c r="J27" s="163">
        <v>46</v>
      </c>
      <c r="M27" s="3" t="s">
        <v>7</v>
      </c>
      <c r="N27" s="3" t="s">
        <v>7</v>
      </c>
    </row>
    <row r="28" spans="1:14" x14ac:dyDescent="0.25">
      <c r="A28" s="31"/>
      <c r="B28" s="32"/>
      <c r="C28" s="176"/>
      <c r="D28" s="21"/>
      <c r="E28" s="20"/>
      <c r="F28" s="21"/>
      <c r="G28" s="163"/>
      <c r="H28" s="161" t="s">
        <v>7</v>
      </c>
      <c r="I28" s="132" t="s">
        <v>26</v>
      </c>
      <c r="J28" s="163" t="s">
        <v>27</v>
      </c>
      <c r="L28" s="3" t="s">
        <v>7</v>
      </c>
      <c r="M28" s="3" t="s">
        <v>7</v>
      </c>
      <c r="N28" s="3" t="s">
        <v>7</v>
      </c>
    </row>
    <row r="29" spans="1:14" x14ac:dyDescent="0.25">
      <c r="A29" s="170" t="s">
        <v>202</v>
      </c>
      <c r="B29" s="42">
        <v>22.66</v>
      </c>
      <c r="C29" s="179"/>
      <c r="D29" s="171"/>
      <c r="E29" s="40"/>
      <c r="F29" s="39"/>
      <c r="G29" s="174"/>
      <c r="H29" s="173"/>
      <c r="I29" s="45"/>
      <c r="J29" s="174"/>
      <c r="L29" s="3" t="s">
        <v>7</v>
      </c>
      <c r="M29" s="3" t="s">
        <v>7</v>
      </c>
      <c r="N29" s="3" t="s">
        <v>7</v>
      </c>
    </row>
    <row r="30" spans="1:14" x14ac:dyDescent="0.25">
      <c r="A30" s="17" t="s">
        <v>203</v>
      </c>
      <c r="B30" s="21" t="s">
        <v>204</v>
      </c>
      <c r="C30" s="14" t="s">
        <v>201</v>
      </c>
      <c r="D30" s="14" t="s">
        <v>197</v>
      </c>
      <c r="E30" s="14" t="s">
        <v>205</v>
      </c>
      <c r="F30" s="14" t="s">
        <v>206</v>
      </c>
      <c r="G30" s="180">
        <v>60</v>
      </c>
      <c r="H30" s="161">
        <v>320</v>
      </c>
      <c r="I30" s="85" t="s">
        <v>73</v>
      </c>
      <c r="J30" s="160">
        <v>32</v>
      </c>
      <c r="L30" s="3" t="s">
        <v>7</v>
      </c>
      <c r="M30" s="3" t="s">
        <v>7</v>
      </c>
      <c r="N30" s="3" t="s">
        <v>7</v>
      </c>
    </row>
    <row r="31" spans="1:14" x14ac:dyDescent="0.25">
      <c r="A31" s="32"/>
      <c r="B31" s="33"/>
      <c r="C31" s="32"/>
      <c r="D31" s="33"/>
      <c r="E31" s="32"/>
      <c r="F31" s="32"/>
      <c r="G31" s="181">
        <v>60</v>
      </c>
      <c r="H31" s="161">
        <v>370</v>
      </c>
      <c r="I31" s="20" t="s">
        <v>33</v>
      </c>
      <c r="J31" s="163">
        <v>19</v>
      </c>
      <c r="L31" s="3" t="s">
        <v>7</v>
      </c>
      <c r="M31" s="3" t="s">
        <v>207</v>
      </c>
      <c r="N31" s="3" t="s">
        <v>7</v>
      </c>
    </row>
    <row r="32" spans="1:14" x14ac:dyDescent="0.25">
      <c r="A32" s="32"/>
      <c r="B32" s="33"/>
      <c r="C32" s="32"/>
      <c r="D32" s="33"/>
      <c r="E32" s="32"/>
      <c r="F32" s="32"/>
      <c r="G32" s="181">
        <v>120</v>
      </c>
      <c r="H32" s="178">
        <v>770</v>
      </c>
      <c r="I32" s="20" t="s">
        <v>25</v>
      </c>
      <c r="J32" s="163">
        <v>15</v>
      </c>
    </row>
    <row r="33" spans="1:14" x14ac:dyDescent="0.25">
      <c r="A33" s="23" t="s">
        <v>208</v>
      </c>
      <c r="B33" s="24">
        <v>23.91</v>
      </c>
      <c r="C33" s="26"/>
      <c r="D33" s="84"/>
      <c r="E33" s="28"/>
      <c r="F33" s="28"/>
      <c r="G33" s="182"/>
      <c r="H33" s="183"/>
      <c r="I33" s="27"/>
      <c r="J33" s="183"/>
      <c r="L33" s="3" t="s">
        <v>7</v>
      </c>
      <c r="M33" s="3" t="s">
        <v>7</v>
      </c>
    </row>
    <row r="34" spans="1:14" x14ac:dyDescent="0.25">
      <c r="A34" s="7" t="s">
        <v>8</v>
      </c>
      <c r="B34" s="7" t="s">
        <v>9</v>
      </c>
      <c r="C34" s="8" t="s">
        <v>10</v>
      </c>
      <c r="D34" s="9"/>
      <c r="E34" s="8" t="s">
        <v>11</v>
      </c>
      <c r="F34" s="9"/>
      <c r="G34" s="7" t="s">
        <v>12</v>
      </c>
      <c r="H34" s="7" t="s">
        <v>13</v>
      </c>
      <c r="I34" s="7" t="s">
        <v>14</v>
      </c>
      <c r="J34" s="7" t="s">
        <v>15</v>
      </c>
    </row>
    <row r="35" spans="1:14" x14ac:dyDescent="0.25">
      <c r="A35" s="10"/>
      <c r="B35" s="10"/>
      <c r="C35" s="11" t="s">
        <v>16</v>
      </c>
      <c r="D35" s="11" t="s">
        <v>17</v>
      </c>
      <c r="E35" s="12" t="s">
        <v>16</v>
      </c>
      <c r="F35" s="11" t="s">
        <v>17</v>
      </c>
      <c r="G35" s="10"/>
      <c r="H35" s="10"/>
      <c r="I35" s="10"/>
      <c r="J35" s="10"/>
    </row>
    <row r="36" spans="1:14" x14ac:dyDescent="0.25">
      <c r="A36" s="30" t="s">
        <v>209</v>
      </c>
      <c r="B36" s="14" t="s">
        <v>210</v>
      </c>
      <c r="C36" s="14" t="s">
        <v>205</v>
      </c>
      <c r="D36" s="14" t="s">
        <v>206</v>
      </c>
      <c r="E36" s="14" t="s">
        <v>211</v>
      </c>
      <c r="F36" s="14" t="s">
        <v>212</v>
      </c>
      <c r="G36" s="158">
        <v>20</v>
      </c>
      <c r="H36" s="160">
        <v>100</v>
      </c>
      <c r="I36" s="15" t="s">
        <v>25</v>
      </c>
      <c r="J36" s="160">
        <v>2</v>
      </c>
    </row>
    <row r="37" spans="1:14" x14ac:dyDescent="0.25">
      <c r="A37" s="31"/>
      <c r="B37" s="32"/>
      <c r="C37" s="33"/>
      <c r="D37" s="32"/>
      <c r="E37" s="33"/>
      <c r="F37" s="32"/>
      <c r="G37" s="161"/>
      <c r="H37" s="163"/>
      <c r="I37" s="125" t="s">
        <v>26</v>
      </c>
      <c r="J37" s="163" t="s">
        <v>27</v>
      </c>
      <c r="L37" s="3" t="s">
        <v>7</v>
      </c>
      <c r="M37" s="3" t="s">
        <v>7</v>
      </c>
    </row>
    <row r="38" spans="1:14" x14ac:dyDescent="0.25">
      <c r="A38" s="30" t="s">
        <v>213</v>
      </c>
      <c r="B38" s="14" t="s">
        <v>214</v>
      </c>
      <c r="C38" s="14" t="s">
        <v>211</v>
      </c>
      <c r="D38" s="14" t="s">
        <v>212</v>
      </c>
      <c r="E38" s="14" t="s">
        <v>215</v>
      </c>
      <c r="F38" s="14" t="s">
        <v>216</v>
      </c>
      <c r="G38" s="158">
        <v>10</v>
      </c>
      <c r="H38" s="160">
        <v>40</v>
      </c>
      <c r="I38" s="15" t="s">
        <v>73</v>
      </c>
      <c r="J38" s="160">
        <v>4</v>
      </c>
      <c r="L38" s="3" t="s">
        <v>7</v>
      </c>
    </row>
    <row r="39" spans="1:14" x14ac:dyDescent="0.25">
      <c r="A39" s="31"/>
      <c r="B39" s="32"/>
      <c r="C39" s="33"/>
      <c r="D39" s="32"/>
      <c r="E39" s="33"/>
      <c r="F39" s="32"/>
      <c r="G39" s="161">
        <v>20</v>
      </c>
      <c r="H39" s="163">
        <v>80</v>
      </c>
      <c r="I39" s="168" t="s">
        <v>33</v>
      </c>
      <c r="J39" s="169">
        <v>4</v>
      </c>
      <c r="L39" s="3" t="s">
        <v>7</v>
      </c>
      <c r="N39" s="3" t="s">
        <v>7</v>
      </c>
    </row>
    <row r="40" spans="1:14" x14ac:dyDescent="0.25">
      <c r="A40" s="31"/>
      <c r="B40" s="32"/>
      <c r="C40" s="33"/>
      <c r="D40" s="32"/>
      <c r="E40" s="33"/>
      <c r="F40" s="32"/>
      <c r="G40" s="161">
        <v>80</v>
      </c>
      <c r="H40" s="163">
        <v>350</v>
      </c>
      <c r="I40" s="21" t="s">
        <v>25</v>
      </c>
      <c r="J40" s="163">
        <v>7</v>
      </c>
      <c r="N40" s="3" t="s">
        <v>7</v>
      </c>
    </row>
    <row r="41" spans="1:14" x14ac:dyDescent="0.25">
      <c r="A41" s="184" t="s">
        <v>217</v>
      </c>
      <c r="B41" s="185">
        <v>24.35</v>
      </c>
      <c r="C41" s="186"/>
      <c r="D41" s="187"/>
      <c r="E41" s="186"/>
      <c r="F41" s="187"/>
      <c r="G41" s="188"/>
      <c r="H41" s="189"/>
      <c r="I41" s="186"/>
      <c r="J41" s="189"/>
      <c r="M41" s="3" t="s">
        <v>7</v>
      </c>
    </row>
    <row r="42" spans="1:14" x14ac:dyDescent="0.25">
      <c r="A42" s="13" t="s">
        <v>218</v>
      </c>
      <c r="B42" s="14" t="s">
        <v>219</v>
      </c>
      <c r="C42" s="14" t="s">
        <v>215</v>
      </c>
      <c r="D42" s="14" t="s">
        <v>216</v>
      </c>
      <c r="E42" s="14" t="s">
        <v>220</v>
      </c>
      <c r="F42" s="14" t="s">
        <v>221</v>
      </c>
      <c r="G42" s="190">
        <v>40</v>
      </c>
      <c r="H42" s="175">
        <v>180</v>
      </c>
      <c r="I42" s="82" t="s">
        <v>25</v>
      </c>
      <c r="J42" s="160">
        <v>4</v>
      </c>
      <c r="N42" s="3" t="s">
        <v>7</v>
      </c>
    </row>
    <row r="43" spans="1:14" x14ac:dyDescent="0.25">
      <c r="A43" s="87"/>
      <c r="B43" s="74"/>
      <c r="C43" s="89"/>
      <c r="D43" s="88"/>
      <c r="E43" s="89"/>
      <c r="F43" s="88"/>
      <c r="G43" s="164"/>
      <c r="H43" s="167"/>
      <c r="I43" s="90" t="s">
        <v>26</v>
      </c>
      <c r="J43" s="167" t="s">
        <v>27</v>
      </c>
      <c r="L43" s="3" t="s">
        <v>7</v>
      </c>
      <c r="N43" s="3" t="s">
        <v>7</v>
      </c>
    </row>
    <row r="44" spans="1:14" x14ac:dyDescent="0.25">
      <c r="A44" s="17" t="s">
        <v>222</v>
      </c>
      <c r="B44" s="191" t="s">
        <v>223</v>
      </c>
      <c r="C44" s="14" t="s">
        <v>220</v>
      </c>
      <c r="D44" s="14" t="s">
        <v>221</v>
      </c>
      <c r="E44" s="14" t="s">
        <v>220</v>
      </c>
      <c r="F44" s="14" t="s">
        <v>224</v>
      </c>
      <c r="G44" s="158">
        <v>10</v>
      </c>
      <c r="H44" s="160">
        <v>40</v>
      </c>
      <c r="I44" s="15" t="s">
        <v>73</v>
      </c>
      <c r="J44" s="160">
        <v>4</v>
      </c>
    </row>
    <row r="45" spans="1:14" x14ac:dyDescent="0.25">
      <c r="A45" s="32"/>
      <c r="B45" s="32"/>
      <c r="C45" s="33"/>
      <c r="D45" s="32"/>
      <c r="E45" s="33"/>
      <c r="F45" s="32"/>
      <c r="G45" s="161">
        <v>20</v>
      </c>
      <c r="H45" s="163">
        <v>80</v>
      </c>
      <c r="I45" s="168" t="s">
        <v>33</v>
      </c>
      <c r="J45" s="169">
        <v>4</v>
      </c>
    </row>
    <row r="46" spans="1:14" x14ac:dyDescent="0.25">
      <c r="A46" s="32"/>
      <c r="B46" s="32"/>
      <c r="C46" s="33"/>
      <c r="D46" s="32"/>
      <c r="E46" s="33"/>
      <c r="F46" s="32"/>
      <c r="G46" s="161">
        <v>160</v>
      </c>
      <c r="H46" s="163">
        <v>780</v>
      </c>
      <c r="I46" s="21" t="s">
        <v>25</v>
      </c>
      <c r="J46" s="163">
        <v>16</v>
      </c>
    </row>
    <row r="47" spans="1:14" x14ac:dyDescent="0.25">
      <c r="A47" s="124" t="s">
        <v>225</v>
      </c>
      <c r="B47" s="96">
        <v>25.85</v>
      </c>
      <c r="C47" s="99"/>
      <c r="D47" s="100"/>
      <c r="E47" s="99"/>
      <c r="F47" s="100"/>
      <c r="G47" s="192"/>
      <c r="H47" s="193"/>
      <c r="I47" s="99"/>
      <c r="J47" s="193"/>
      <c r="M47" s="3" t="s">
        <v>7</v>
      </c>
    </row>
    <row r="48" spans="1:14" x14ac:dyDescent="0.25">
      <c r="A48" s="13" t="s">
        <v>226</v>
      </c>
      <c r="B48" s="14" t="s">
        <v>227</v>
      </c>
      <c r="C48" s="14" t="s">
        <v>220</v>
      </c>
      <c r="D48" s="14" t="s">
        <v>224</v>
      </c>
      <c r="E48" s="14" t="s">
        <v>228</v>
      </c>
      <c r="F48" s="14" t="s">
        <v>229</v>
      </c>
      <c r="G48" s="153"/>
      <c r="H48" s="154"/>
      <c r="I48" s="101" t="s">
        <v>26</v>
      </c>
      <c r="J48" s="160" t="s">
        <v>27</v>
      </c>
    </row>
    <row r="49" spans="1:16" x14ac:dyDescent="0.25">
      <c r="A49" s="170" t="s">
        <v>230</v>
      </c>
      <c r="B49" s="42">
        <v>26.93</v>
      </c>
      <c r="C49" s="44"/>
      <c r="D49" s="45"/>
      <c r="E49" s="44"/>
      <c r="F49" s="45"/>
      <c r="G49" s="173"/>
      <c r="H49" s="174" t="s">
        <v>7</v>
      </c>
      <c r="I49" s="44"/>
      <c r="J49" s="174"/>
    </row>
    <row r="50" spans="1:16" x14ac:dyDescent="0.25">
      <c r="A50" s="30" t="s">
        <v>231</v>
      </c>
      <c r="B50" s="14" t="s">
        <v>232</v>
      </c>
      <c r="C50" s="15" t="s">
        <v>228</v>
      </c>
      <c r="D50" s="14" t="s">
        <v>229</v>
      </c>
      <c r="E50" s="15" t="s">
        <v>233</v>
      </c>
      <c r="F50" s="14" t="s">
        <v>175</v>
      </c>
      <c r="G50" s="158">
        <v>20</v>
      </c>
      <c r="H50" s="160">
        <v>80</v>
      </c>
      <c r="I50" s="82" t="s">
        <v>25</v>
      </c>
      <c r="J50" s="160">
        <v>2</v>
      </c>
      <c r="L50" s="3" t="s">
        <v>7</v>
      </c>
      <c r="P50" s="3" t="s">
        <v>46</v>
      </c>
    </row>
    <row r="51" spans="1:16" x14ac:dyDescent="0.25">
      <c r="A51" s="87" t="s">
        <v>7</v>
      </c>
      <c r="B51" s="88"/>
      <c r="C51" s="89"/>
      <c r="D51" s="88"/>
      <c r="E51" s="89"/>
      <c r="F51" s="88"/>
      <c r="G51" s="194"/>
      <c r="H51" s="195"/>
      <c r="I51" s="90" t="s">
        <v>26</v>
      </c>
      <c r="J51" s="167" t="s">
        <v>27</v>
      </c>
      <c r="L51" s="3" t="s">
        <v>7</v>
      </c>
      <c r="N51" s="3" t="s">
        <v>7</v>
      </c>
      <c r="O51" s="3" t="s">
        <v>7</v>
      </c>
    </row>
    <row r="52" spans="1:16" x14ac:dyDescent="0.25">
      <c r="A52" s="30" t="s">
        <v>234</v>
      </c>
      <c r="B52" s="14" t="s">
        <v>235</v>
      </c>
      <c r="C52" s="15" t="s">
        <v>233</v>
      </c>
      <c r="D52" s="14" t="s">
        <v>175</v>
      </c>
      <c r="E52" s="15" t="s">
        <v>236</v>
      </c>
      <c r="F52" s="14" t="s">
        <v>237</v>
      </c>
      <c r="G52" s="158">
        <v>15</v>
      </c>
      <c r="H52" s="160">
        <v>60</v>
      </c>
      <c r="I52" s="15" t="s">
        <v>73</v>
      </c>
      <c r="J52" s="160">
        <v>6</v>
      </c>
    </row>
    <row r="53" spans="1:16" x14ac:dyDescent="0.25">
      <c r="A53" s="31"/>
      <c r="B53" s="20" t="s">
        <v>7</v>
      </c>
      <c r="C53" s="33"/>
      <c r="D53" s="32"/>
      <c r="E53" s="33"/>
      <c r="F53" s="32"/>
      <c r="G53" s="161">
        <v>20</v>
      </c>
      <c r="H53" s="163">
        <v>80</v>
      </c>
      <c r="I53" s="168" t="s">
        <v>33</v>
      </c>
      <c r="J53" s="169">
        <v>4</v>
      </c>
      <c r="M53" s="3" t="s">
        <v>7</v>
      </c>
    </row>
    <row r="54" spans="1:16" x14ac:dyDescent="0.25">
      <c r="A54" s="87"/>
      <c r="B54" s="88"/>
      <c r="C54" s="89"/>
      <c r="D54" s="88"/>
      <c r="E54" s="89"/>
      <c r="F54" s="88"/>
      <c r="G54" s="164">
        <v>75</v>
      </c>
      <c r="H54" s="167">
        <v>350</v>
      </c>
      <c r="I54" s="94" t="s">
        <v>25</v>
      </c>
      <c r="J54" s="167">
        <v>7</v>
      </c>
    </row>
    <row r="55" spans="1:16" x14ac:dyDescent="0.25">
      <c r="A55" s="13" t="s">
        <v>238</v>
      </c>
      <c r="B55" s="14" t="s">
        <v>239</v>
      </c>
      <c r="C55" s="15" t="s">
        <v>236</v>
      </c>
      <c r="D55" s="14" t="s">
        <v>237</v>
      </c>
      <c r="E55" s="15" t="s">
        <v>240</v>
      </c>
      <c r="F55" s="14" t="s">
        <v>241</v>
      </c>
      <c r="G55" s="158">
        <v>40</v>
      </c>
      <c r="H55" s="160">
        <v>170</v>
      </c>
      <c r="I55" s="15" t="s">
        <v>33</v>
      </c>
      <c r="J55" s="160">
        <v>9</v>
      </c>
    </row>
    <row r="56" spans="1:16" x14ac:dyDescent="0.25">
      <c r="A56" s="31" t="s">
        <v>192</v>
      </c>
      <c r="B56" s="32"/>
      <c r="C56" s="33"/>
      <c r="D56" s="32"/>
      <c r="E56" s="33"/>
      <c r="F56" s="32"/>
      <c r="G56" s="161">
        <v>180</v>
      </c>
      <c r="H56" s="163">
        <v>810</v>
      </c>
      <c r="I56" s="168" t="s">
        <v>25</v>
      </c>
      <c r="J56" s="169">
        <v>16</v>
      </c>
      <c r="L56" s="3" t="s">
        <v>7</v>
      </c>
    </row>
    <row r="57" spans="1:16" x14ac:dyDescent="0.25">
      <c r="A57" s="87" t="s">
        <v>242</v>
      </c>
      <c r="B57" s="88"/>
      <c r="C57" s="89"/>
      <c r="D57" s="88"/>
      <c r="E57" s="89"/>
      <c r="F57" s="88"/>
      <c r="G57" s="164"/>
      <c r="H57" s="167"/>
      <c r="I57" s="166" t="s">
        <v>26</v>
      </c>
      <c r="J57" s="167" t="s">
        <v>27</v>
      </c>
      <c r="M57" s="3" t="s">
        <v>7</v>
      </c>
    </row>
    <row r="58" spans="1:16" x14ac:dyDescent="0.25">
      <c r="A58" s="13" t="s">
        <v>243</v>
      </c>
      <c r="B58" s="14" t="s">
        <v>244</v>
      </c>
      <c r="C58" s="15" t="s">
        <v>240</v>
      </c>
      <c r="D58" s="14" t="s">
        <v>241</v>
      </c>
      <c r="E58" s="15" t="s">
        <v>245</v>
      </c>
      <c r="F58" s="14" t="s">
        <v>246</v>
      </c>
      <c r="G58" s="158">
        <v>100</v>
      </c>
      <c r="H58" s="160">
        <v>400</v>
      </c>
      <c r="I58" s="82" t="s">
        <v>25</v>
      </c>
      <c r="J58" s="160">
        <v>8</v>
      </c>
    </row>
    <row r="59" spans="1:16" x14ac:dyDescent="0.25">
      <c r="A59" s="31"/>
      <c r="B59" s="32"/>
      <c r="C59" s="33"/>
      <c r="D59" s="32"/>
      <c r="E59" s="33"/>
      <c r="F59" s="32"/>
      <c r="G59" s="196"/>
      <c r="H59" s="197"/>
      <c r="I59" s="125" t="s">
        <v>26</v>
      </c>
      <c r="J59" s="163" t="s">
        <v>27</v>
      </c>
    </row>
    <row r="60" spans="1:16" x14ac:dyDescent="0.25">
      <c r="A60" s="91" t="s">
        <v>247</v>
      </c>
      <c r="B60" s="103">
        <v>31.19</v>
      </c>
      <c r="C60" s="106"/>
      <c r="D60" s="107"/>
      <c r="E60" s="106"/>
      <c r="F60" s="107"/>
      <c r="G60" s="198"/>
      <c r="H60" s="199"/>
      <c r="I60" s="106"/>
      <c r="J60" s="199"/>
      <c r="O60" s="3" t="s">
        <v>7</v>
      </c>
    </row>
    <row r="61" spans="1:16" x14ac:dyDescent="0.25">
      <c r="A61" s="91" t="s">
        <v>247</v>
      </c>
      <c r="B61" s="103">
        <v>31.37</v>
      </c>
      <c r="C61" s="106"/>
      <c r="D61" s="107"/>
      <c r="E61" s="106"/>
      <c r="F61" s="107"/>
      <c r="G61" s="198"/>
      <c r="H61" s="199"/>
      <c r="I61" s="106"/>
      <c r="J61" s="199"/>
      <c r="M61" s="3" t="s">
        <v>7</v>
      </c>
    </row>
    <row r="62" spans="1:16" x14ac:dyDescent="0.25">
      <c r="A62" s="91" t="s">
        <v>248</v>
      </c>
      <c r="B62" s="103">
        <v>31.56</v>
      </c>
      <c r="C62" s="106"/>
      <c r="D62" s="107"/>
      <c r="E62" s="106"/>
      <c r="F62" s="107"/>
      <c r="G62" s="198"/>
      <c r="H62" s="199"/>
      <c r="I62" s="106"/>
      <c r="J62" s="199"/>
      <c r="L62" s="3" t="s">
        <v>7</v>
      </c>
      <c r="M62" s="3" t="s">
        <v>7</v>
      </c>
    </row>
    <row r="63" spans="1:16" x14ac:dyDescent="0.25">
      <c r="A63" s="91" t="s">
        <v>247</v>
      </c>
      <c r="B63" s="103">
        <v>32.85</v>
      </c>
      <c r="C63" s="106"/>
      <c r="D63" s="107"/>
      <c r="E63" s="106"/>
      <c r="F63" s="107"/>
      <c r="G63" s="198"/>
      <c r="H63" s="199"/>
      <c r="I63" s="106"/>
      <c r="J63" s="199"/>
    </row>
    <row r="64" spans="1:16" x14ac:dyDescent="0.25">
      <c r="A64" s="91" t="s">
        <v>249</v>
      </c>
      <c r="B64" s="103">
        <v>33.21</v>
      </c>
      <c r="C64" s="106"/>
      <c r="D64" s="107"/>
      <c r="E64" s="106"/>
      <c r="F64" s="107"/>
      <c r="G64" s="198"/>
      <c r="H64" s="199"/>
      <c r="I64" s="106"/>
      <c r="J64" s="199"/>
      <c r="K64" s="3" t="s">
        <v>7</v>
      </c>
      <c r="M64" s="3" t="s">
        <v>7</v>
      </c>
    </row>
    <row r="65" spans="1:14" x14ac:dyDescent="0.25">
      <c r="A65" s="170" t="s">
        <v>250</v>
      </c>
      <c r="B65" s="42">
        <v>31.51</v>
      </c>
      <c r="C65" s="44"/>
      <c r="D65" s="45"/>
      <c r="E65" s="44"/>
      <c r="F65" s="45"/>
      <c r="G65" s="173"/>
      <c r="H65" s="174"/>
      <c r="I65" s="44"/>
      <c r="J65" s="174"/>
      <c r="L65" s="3" t="s">
        <v>7</v>
      </c>
      <c r="M65" s="3" t="s">
        <v>7</v>
      </c>
      <c r="N65" s="3" t="s">
        <v>7</v>
      </c>
    </row>
    <row r="66" spans="1:14" x14ac:dyDescent="0.25">
      <c r="A66" s="7" t="s">
        <v>8</v>
      </c>
      <c r="B66" s="7" t="s">
        <v>9</v>
      </c>
      <c r="C66" s="8" t="s">
        <v>10</v>
      </c>
      <c r="D66" s="9"/>
      <c r="E66" s="8" t="s">
        <v>11</v>
      </c>
      <c r="F66" s="9"/>
      <c r="G66" s="7" t="s">
        <v>12</v>
      </c>
      <c r="H66" s="7" t="s">
        <v>13</v>
      </c>
      <c r="I66" s="7" t="s">
        <v>14</v>
      </c>
      <c r="J66" s="7" t="s">
        <v>15</v>
      </c>
    </row>
    <row r="67" spans="1:14" x14ac:dyDescent="0.25">
      <c r="A67" s="10"/>
      <c r="B67" s="10"/>
      <c r="C67" s="11" t="s">
        <v>16</v>
      </c>
      <c r="D67" s="11" t="s">
        <v>17</v>
      </c>
      <c r="E67" s="12" t="s">
        <v>16</v>
      </c>
      <c r="F67" s="11" t="s">
        <v>17</v>
      </c>
      <c r="G67" s="10"/>
      <c r="H67" s="10"/>
      <c r="I67" s="10"/>
      <c r="J67" s="10"/>
    </row>
    <row r="68" spans="1:14" x14ac:dyDescent="0.25">
      <c r="A68" s="17" t="s">
        <v>251</v>
      </c>
      <c r="B68" s="14" t="s">
        <v>252</v>
      </c>
      <c r="C68" s="15" t="s">
        <v>245</v>
      </c>
      <c r="D68" s="14" t="s">
        <v>246</v>
      </c>
      <c r="E68" s="15" t="s">
        <v>253</v>
      </c>
      <c r="F68" s="14" t="s">
        <v>254</v>
      </c>
      <c r="G68" s="158">
        <v>10</v>
      </c>
      <c r="H68" s="160">
        <v>30</v>
      </c>
      <c r="I68" s="15" t="s">
        <v>255</v>
      </c>
      <c r="J68" s="160">
        <v>6</v>
      </c>
    </row>
    <row r="69" spans="1:14" x14ac:dyDescent="0.25">
      <c r="A69" s="32"/>
      <c r="B69" s="32"/>
      <c r="C69" s="33"/>
      <c r="D69" s="32"/>
      <c r="E69" s="33"/>
      <c r="F69" s="32"/>
      <c r="G69" s="161">
        <v>70</v>
      </c>
      <c r="H69" s="163">
        <v>280</v>
      </c>
      <c r="I69" s="21" t="s">
        <v>256</v>
      </c>
      <c r="J69" s="163">
        <v>28</v>
      </c>
      <c r="M69" s="3" t="s">
        <v>7</v>
      </c>
    </row>
    <row r="70" spans="1:14" x14ac:dyDescent="0.25">
      <c r="A70" s="32"/>
      <c r="B70" s="32"/>
      <c r="C70" s="33"/>
      <c r="D70" s="32"/>
      <c r="E70" s="33"/>
      <c r="F70" s="32"/>
      <c r="G70" s="161">
        <v>160</v>
      </c>
      <c r="H70" s="163">
        <v>640</v>
      </c>
      <c r="I70" s="21" t="s">
        <v>33</v>
      </c>
      <c r="J70" s="163">
        <v>32</v>
      </c>
      <c r="L70" s="3" t="s">
        <v>7</v>
      </c>
    </row>
    <row r="71" spans="1:14" x14ac:dyDescent="0.25">
      <c r="A71" s="88"/>
      <c r="B71" s="88"/>
      <c r="C71" s="89"/>
      <c r="D71" s="88"/>
      <c r="E71" s="89"/>
      <c r="F71" s="88"/>
      <c r="G71" s="200">
        <v>140</v>
      </c>
      <c r="H71" s="201">
        <v>660</v>
      </c>
      <c r="I71" s="94" t="s">
        <v>25</v>
      </c>
      <c r="J71" s="167">
        <v>13</v>
      </c>
    </row>
    <row r="72" spans="1:14" x14ac:dyDescent="0.25">
      <c r="A72" s="17" t="s">
        <v>257</v>
      </c>
      <c r="B72" s="14" t="s">
        <v>258</v>
      </c>
      <c r="C72" s="15" t="s">
        <v>253</v>
      </c>
      <c r="D72" s="14" t="s">
        <v>254</v>
      </c>
      <c r="E72" s="15" t="s">
        <v>253</v>
      </c>
      <c r="F72" s="14" t="s">
        <v>241</v>
      </c>
      <c r="G72" s="190">
        <v>20</v>
      </c>
      <c r="H72" s="175">
        <v>60</v>
      </c>
      <c r="I72" s="82" t="s">
        <v>25</v>
      </c>
      <c r="J72" s="160">
        <v>1</v>
      </c>
      <c r="M72" s="3" t="s">
        <v>7</v>
      </c>
    </row>
    <row r="73" spans="1:14" x14ac:dyDescent="0.25">
      <c r="A73" s="88" t="s">
        <v>259</v>
      </c>
      <c r="B73" s="88"/>
      <c r="C73" s="89"/>
      <c r="D73" s="88"/>
      <c r="E73" s="89"/>
      <c r="F73" s="88"/>
      <c r="G73" s="194"/>
      <c r="H73" s="195"/>
      <c r="I73" s="90" t="s">
        <v>26</v>
      </c>
      <c r="J73" s="167" t="s">
        <v>27</v>
      </c>
      <c r="N73" s="3" t="s">
        <v>7</v>
      </c>
    </row>
    <row r="74" spans="1:14" x14ac:dyDescent="0.25">
      <c r="A74" s="17" t="s">
        <v>260</v>
      </c>
      <c r="B74" s="14" t="s">
        <v>261</v>
      </c>
      <c r="C74" s="15" t="s">
        <v>253</v>
      </c>
      <c r="D74" s="14" t="s">
        <v>241</v>
      </c>
      <c r="E74" s="15" t="s">
        <v>262</v>
      </c>
      <c r="F74" s="14" t="s">
        <v>263</v>
      </c>
      <c r="G74" s="158">
        <v>10</v>
      </c>
      <c r="H74" s="160">
        <v>30</v>
      </c>
      <c r="I74" s="15" t="s">
        <v>73</v>
      </c>
      <c r="J74" s="160">
        <v>3</v>
      </c>
    </row>
    <row r="75" spans="1:14" x14ac:dyDescent="0.25">
      <c r="A75" s="32"/>
      <c r="B75" s="32"/>
      <c r="C75" s="33"/>
      <c r="D75" s="32"/>
      <c r="E75" s="33"/>
      <c r="F75" s="32"/>
      <c r="G75" s="161">
        <v>30</v>
      </c>
      <c r="H75" s="163">
        <v>90</v>
      </c>
      <c r="I75" s="168" t="s">
        <v>33</v>
      </c>
      <c r="J75" s="169">
        <v>5</v>
      </c>
      <c r="N75" s="3" t="s">
        <v>7</v>
      </c>
    </row>
    <row r="76" spans="1:14" x14ac:dyDescent="0.25">
      <c r="A76" s="88"/>
      <c r="B76" s="88"/>
      <c r="C76" s="89"/>
      <c r="D76" s="88"/>
      <c r="E76" s="89"/>
      <c r="F76" s="88"/>
      <c r="G76" s="164">
        <v>70</v>
      </c>
      <c r="H76" s="167">
        <v>250</v>
      </c>
      <c r="I76" s="94" t="s">
        <v>25</v>
      </c>
      <c r="J76" s="167">
        <v>5</v>
      </c>
      <c r="M76" s="3" t="s">
        <v>7</v>
      </c>
      <c r="N76" s="54"/>
    </row>
    <row r="77" spans="1:14" x14ac:dyDescent="0.25">
      <c r="A77" s="17" t="s">
        <v>264</v>
      </c>
      <c r="B77" s="14" t="s">
        <v>265</v>
      </c>
      <c r="C77" s="15" t="s">
        <v>262</v>
      </c>
      <c r="D77" s="14" t="s">
        <v>263</v>
      </c>
      <c r="E77" s="15" t="s">
        <v>266</v>
      </c>
      <c r="F77" s="14" t="s">
        <v>267</v>
      </c>
      <c r="G77" s="153"/>
      <c r="H77" s="154"/>
      <c r="I77" s="101" t="s">
        <v>26</v>
      </c>
      <c r="J77" s="160" t="s">
        <v>27</v>
      </c>
    </row>
    <row r="78" spans="1:14" x14ac:dyDescent="0.25">
      <c r="A78" s="41" t="s">
        <v>268</v>
      </c>
      <c r="B78" s="42">
        <v>34.86</v>
      </c>
      <c r="C78" s="44"/>
      <c r="D78" s="45"/>
      <c r="E78" s="44"/>
      <c r="F78" s="45"/>
      <c r="G78" s="173"/>
      <c r="H78" s="174"/>
      <c r="I78" s="44"/>
      <c r="J78" s="174"/>
      <c r="M78" s="3" t="s">
        <v>7</v>
      </c>
    </row>
    <row r="79" spans="1:14" x14ac:dyDescent="0.25">
      <c r="A79" s="141" t="s">
        <v>269</v>
      </c>
      <c r="B79" s="14" t="s">
        <v>270</v>
      </c>
      <c r="C79" s="15" t="s">
        <v>266</v>
      </c>
      <c r="D79" s="14" t="s">
        <v>267</v>
      </c>
      <c r="E79" s="15" t="s">
        <v>271</v>
      </c>
      <c r="F79" s="14" t="s">
        <v>272</v>
      </c>
      <c r="G79" s="159">
        <v>20</v>
      </c>
      <c r="H79" s="160">
        <v>40</v>
      </c>
      <c r="I79" s="15" t="s">
        <v>73</v>
      </c>
      <c r="J79" s="160">
        <v>4</v>
      </c>
    </row>
    <row r="80" spans="1:14" x14ac:dyDescent="0.25">
      <c r="A80" s="32"/>
      <c r="B80" s="32"/>
      <c r="C80" s="33"/>
      <c r="D80" s="32"/>
      <c r="E80" s="33"/>
      <c r="F80" s="32"/>
      <c r="G80" s="162">
        <v>50</v>
      </c>
      <c r="H80" s="163">
        <v>100</v>
      </c>
      <c r="I80" s="168" t="s">
        <v>33</v>
      </c>
      <c r="J80" s="163">
        <v>5</v>
      </c>
    </row>
    <row r="81" spans="1:15" x14ac:dyDescent="0.25">
      <c r="A81" s="32"/>
      <c r="B81" s="32"/>
      <c r="C81" s="33"/>
      <c r="D81" s="32"/>
      <c r="E81" s="33"/>
      <c r="F81" s="32"/>
      <c r="G81" s="162">
        <v>150</v>
      </c>
      <c r="H81" s="163">
        <v>380</v>
      </c>
      <c r="I81" s="21" t="s">
        <v>25</v>
      </c>
      <c r="J81" s="163">
        <v>8</v>
      </c>
    </row>
    <row r="82" spans="1:15" x14ac:dyDescent="0.25">
      <c r="A82" s="41" t="s">
        <v>273</v>
      </c>
      <c r="B82" s="42">
        <v>35.35</v>
      </c>
      <c r="C82" s="44"/>
      <c r="D82" s="45"/>
      <c r="E82" s="44"/>
      <c r="F82" s="45"/>
      <c r="G82" s="173"/>
      <c r="H82" s="174"/>
      <c r="I82" s="44"/>
      <c r="J82" s="174"/>
      <c r="N82" s="3" t="s">
        <v>7</v>
      </c>
    </row>
    <row r="83" spans="1:15" x14ac:dyDescent="0.25">
      <c r="A83" s="138" t="s">
        <v>274</v>
      </c>
      <c r="B83" s="14" t="s">
        <v>275</v>
      </c>
      <c r="C83" s="15" t="s">
        <v>271</v>
      </c>
      <c r="D83" s="14" t="s">
        <v>272</v>
      </c>
      <c r="E83" s="15" t="s">
        <v>276</v>
      </c>
      <c r="F83" s="14" t="s">
        <v>277</v>
      </c>
      <c r="G83" s="158">
        <v>10</v>
      </c>
      <c r="H83" s="160">
        <v>20</v>
      </c>
      <c r="I83" s="15" t="s">
        <v>33</v>
      </c>
      <c r="J83" s="160">
        <v>1</v>
      </c>
    </row>
    <row r="84" spans="1:15" x14ac:dyDescent="0.25">
      <c r="A84" s="138" t="s">
        <v>278</v>
      </c>
      <c r="B84" s="32"/>
      <c r="D84" s="32"/>
      <c r="F84" s="32"/>
      <c r="G84" s="161">
        <v>100</v>
      </c>
      <c r="H84" s="163">
        <v>210</v>
      </c>
      <c r="I84" s="168" t="s">
        <v>25</v>
      </c>
      <c r="J84" s="169">
        <v>4</v>
      </c>
      <c r="N84" s="3" t="s">
        <v>7</v>
      </c>
    </row>
    <row r="85" spans="1:15" x14ac:dyDescent="0.25">
      <c r="A85" s="32"/>
      <c r="B85" s="32"/>
      <c r="D85" s="32"/>
      <c r="F85" s="32"/>
      <c r="G85" s="161"/>
      <c r="H85" s="163"/>
      <c r="I85" s="125" t="s">
        <v>26</v>
      </c>
      <c r="J85" s="163" t="s">
        <v>27</v>
      </c>
      <c r="M85" s="3" t="s">
        <v>7</v>
      </c>
    </row>
    <row r="86" spans="1:15" x14ac:dyDescent="0.25">
      <c r="A86" s="36" t="s">
        <v>39</v>
      </c>
      <c r="B86" s="37">
        <v>35.75</v>
      </c>
      <c r="C86" s="39"/>
      <c r="D86" s="40"/>
      <c r="E86" s="39"/>
      <c r="F86" s="40"/>
      <c r="G86" s="202"/>
      <c r="H86" s="203"/>
      <c r="I86" s="39"/>
      <c r="J86" s="203"/>
      <c r="M86" s="3" t="s">
        <v>7</v>
      </c>
    </row>
    <row r="87" spans="1:15" x14ac:dyDescent="0.25">
      <c r="A87" s="36" t="s">
        <v>39</v>
      </c>
      <c r="B87" s="37">
        <v>36.340000000000003</v>
      </c>
      <c r="C87" s="39"/>
      <c r="D87" s="40"/>
      <c r="E87" s="39"/>
      <c r="F87" s="40"/>
      <c r="G87" s="202"/>
      <c r="H87" s="203"/>
      <c r="I87" s="39"/>
      <c r="J87" s="203"/>
      <c r="M87" s="3" t="s">
        <v>7</v>
      </c>
      <c r="N87" s="3" t="s">
        <v>7</v>
      </c>
    </row>
    <row r="88" spans="1:15" x14ac:dyDescent="0.25">
      <c r="A88" s="41" t="s">
        <v>273</v>
      </c>
      <c r="B88" s="42">
        <v>36.369999999999997</v>
      </c>
      <c r="C88" s="44"/>
      <c r="D88" s="45"/>
      <c r="E88" s="44"/>
      <c r="F88" s="45"/>
      <c r="G88" s="173"/>
      <c r="H88" s="174"/>
      <c r="I88" s="44"/>
      <c r="J88" s="174"/>
      <c r="M88" s="3" t="s">
        <v>7</v>
      </c>
      <c r="N88" s="3" t="s">
        <v>7</v>
      </c>
    </row>
    <row r="89" spans="1:15" x14ac:dyDescent="0.25">
      <c r="A89" s="204" t="s">
        <v>279</v>
      </c>
      <c r="B89" s="205" t="s">
        <v>280</v>
      </c>
      <c r="C89" s="206" t="s">
        <v>276</v>
      </c>
      <c r="D89" s="205" t="s">
        <v>277</v>
      </c>
      <c r="E89" s="206" t="s">
        <v>281</v>
      </c>
      <c r="F89" s="205" t="s">
        <v>246</v>
      </c>
      <c r="G89" s="207">
        <v>360</v>
      </c>
      <c r="H89" s="208">
        <v>700</v>
      </c>
      <c r="I89" s="205" t="s">
        <v>25</v>
      </c>
      <c r="J89" s="209">
        <v>14</v>
      </c>
      <c r="N89" s="3" t="s">
        <v>7</v>
      </c>
    </row>
    <row r="90" spans="1:15" x14ac:dyDescent="0.25">
      <c r="A90" s="210" t="s">
        <v>282</v>
      </c>
      <c r="B90" s="210"/>
      <c r="C90" s="211"/>
      <c r="D90" s="210"/>
      <c r="E90" s="211"/>
      <c r="F90" s="210"/>
      <c r="G90" s="212"/>
      <c r="H90" s="213"/>
      <c r="I90" s="214" t="s">
        <v>26</v>
      </c>
      <c r="J90" s="215" t="s">
        <v>27</v>
      </c>
    </row>
    <row r="91" spans="1:15" x14ac:dyDescent="0.25">
      <c r="A91" s="95" t="s">
        <v>283</v>
      </c>
      <c r="B91" s="96">
        <v>37.43</v>
      </c>
      <c r="C91" s="99"/>
      <c r="D91" s="100"/>
      <c r="E91" s="99"/>
      <c r="F91" s="100"/>
      <c r="G91" s="192"/>
      <c r="H91" s="216"/>
      <c r="I91" s="100"/>
      <c r="J91" s="217"/>
    </row>
    <row r="92" spans="1:15" x14ac:dyDescent="0.25">
      <c r="A92" s="204" t="s">
        <v>284</v>
      </c>
      <c r="B92" s="205" t="s">
        <v>285</v>
      </c>
      <c r="C92" s="206" t="s">
        <v>281</v>
      </c>
      <c r="D92" s="205" t="s">
        <v>246</v>
      </c>
      <c r="E92" s="206" t="s">
        <v>286</v>
      </c>
      <c r="F92" s="205" t="s">
        <v>287</v>
      </c>
      <c r="G92" s="218"/>
      <c r="H92" s="219"/>
      <c r="I92" s="220" t="s">
        <v>26</v>
      </c>
      <c r="J92" s="209" t="s">
        <v>27</v>
      </c>
      <c r="M92" s="3" t="s">
        <v>7</v>
      </c>
      <c r="O92" s="3" t="s">
        <v>7</v>
      </c>
    </row>
    <row r="93" spans="1:15" x14ac:dyDescent="0.25">
      <c r="A93" s="108" t="s">
        <v>249</v>
      </c>
      <c r="B93" s="24">
        <v>38.28</v>
      </c>
      <c r="C93" s="27"/>
      <c r="D93" s="28"/>
      <c r="E93" s="27"/>
      <c r="F93" s="28"/>
      <c r="G93" s="182"/>
      <c r="H93" s="183"/>
      <c r="I93" s="27"/>
      <c r="J93" s="221"/>
    </row>
    <row r="94" spans="1:15" x14ac:dyDescent="0.25">
      <c r="A94" s="204" t="s">
        <v>288</v>
      </c>
      <c r="B94" s="206" t="s">
        <v>289</v>
      </c>
      <c r="C94" s="205" t="s">
        <v>286</v>
      </c>
      <c r="D94" s="206" t="s">
        <v>287</v>
      </c>
      <c r="E94" s="205" t="s">
        <v>290</v>
      </c>
      <c r="F94" s="206" t="s">
        <v>291</v>
      </c>
      <c r="G94" s="209">
        <v>300</v>
      </c>
      <c r="H94" s="207">
        <v>300</v>
      </c>
      <c r="I94" s="205" t="s">
        <v>25</v>
      </c>
      <c r="J94" s="209">
        <v>6</v>
      </c>
    </row>
    <row r="95" spans="1:15" x14ac:dyDescent="0.25">
      <c r="A95" s="210" t="s">
        <v>292</v>
      </c>
      <c r="B95" s="211"/>
      <c r="C95" s="210"/>
      <c r="D95" s="211"/>
      <c r="E95" s="210"/>
      <c r="F95" s="211"/>
      <c r="G95" s="222"/>
      <c r="H95" s="212"/>
      <c r="I95" s="214" t="s">
        <v>26</v>
      </c>
      <c r="J95" s="215" t="s">
        <v>27</v>
      </c>
    </row>
    <row r="96" spans="1:15" x14ac:dyDescent="0.25">
      <c r="A96" s="102" t="s">
        <v>293</v>
      </c>
      <c r="B96" s="223">
        <v>39.04</v>
      </c>
      <c r="C96" s="107"/>
      <c r="D96" s="106"/>
      <c r="E96" s="107"/>
      <c r="F96" s="106"/>
      <c r="G96" s="199" t="s">
        <v>7</v>
      </c>
      <c r="H96" s="198" t="s">
        <v>7</v>
      </c>
      <c r="I96" s="107"/>
      <c r="J96" s="199" t="s">
        <v>7</v>
      </c>
      <c r="K96" s="3" t="s">
        <v>7</v>
      </c>
      <c r="N96" s="3" t="s">
        <v>7</v>
      </c>
    </row>
    <row r="97" spans="1:15" ht="15.75" thickBot="1" x14ac:dyDescent="0.3">
      <c r="A97" s="41" t="s">
        <v>294</v>
      </c>
      <c r="B97" s="224">
        <v>39.24</v>
      </c>
      <c r="C97" s="40"/>
      <c r="D97" s="225"/>
      <c r="E97" s="40"/>
      <c r="F97" s="225"/>
      <c r="G97" s="203"/>
      <c r="H97" s="226"/>
      <c r="I97" s="40"/>
      <c r="J97" s="203"/>
    </row>
    <row r="98" spans="1:15" ht="15.75" thickBot="1" x14ac:dyDescent="0.3">
      <c r="A98" s="227" t="s">
        <v>295</v>
      </c>
      <c r="B98" s="50"/>
      <c r="C98" s="50"/>
      <c r="D98" s="50"/>
      <c r="E98" s="50"/>
      <c r="F98" s="50"/>
      <c r="G98" s="228">
        <v>3515</v>
      </c>
      <c r="H98" s="229">
        <v>13940</v>
      </c>
      <c r="I98" s="230"/>
      <c r="J98" s="231">
        <v>487</v>
      </c>
      <c r="N98" s="3" t="s">
        <v>7</v>
      </c>
    </row>
    <row r="100" spans="1:15" x14ac:dyDescent="0.25">
      <c r="A100" s="3" t="s">
        <v>44</v>
      </c>
    </row>
    <row r="101" spans="1:15" x14ac:dyDescent="0.25">
      <c r="A101" s="3" t="s">
        <v>45</v>
      </c>
    </row>
    <row r="105" spans="1:15" x14ac:dyDescent="0.25">
      <c r="L105" s="3" t="s">
        <v>7</v>
      </c>
    </row>
    <row r="107" spans="1:15" x14ac:dyDescent="0.25">
      <c r="L107" s="3" t="s">
        <v>7</v>
      </c>
      <c r="N107" s="3" t="s">
        <v>7</v>
      </c>
      <c r="O107" s="3" t="s">
        <v>7</v>
      </c>
    </row>
    <row r="114" spans="12:14" x14ac:dyDescent="0.25">
      <c r="N114" s="3" t="s">
        <v>7</v>
      </c>
    </row>
    <row r="117" spans="12:14" x14ac:dyDescent="0.25">
      <c r="M117" s="3" t="s">
        <v>7</v>
      </c>
    </row>
    <row r="118" spans="12:14" x14ac:dyDescent="0.25">
      <c r="L118" s="3" t="s">
        <v>7</v>
      </c>
      <c r="N118" s="3" t="s">
        <v>7</v>
      </c>
    </row>
    <row r="122" spans="12:14" x14ac:dyDescent="0.25">
      <c r="M122" s="3" t="s">
        <v>7</v>
      </c>
    </row>
    <row r="124" spans="12:14" x14ac:dyDescent="0.25">
      <c r="M124" s="3" t="s">
        <v>7</v>
      </c>
    </row>
    <row r="125" spans="12:14" x14ac:dyDescent="0.25">
      <c r="L125" s="3" t="s">
        <v>7</v>
      </c>
      <c r="M125" s="3" t="s">
        <v>7</v>
      </c>
    </row>
    <row r="126" spans="12:14" x14ac:dyDescent="0.25">
      <c r="M126" s="3" t="s">
        <v>7</v>
      </c>
    </row>
    <row r="129" spans="13:14" x14ac:dyDescent="0.25">
      <c r="N129" s="3" t="s">
        <v>7</v>
      </c>
    </row>
    <row r="130" spans="13:14" x14ac:dyDescent="0.25">
      <c r="M130" s="3" t="s">
        <v>7</v>
      </c>
      <c r="N130" s="3" t="s">
        <v>7</v>
      </c>
    </row>
    <row r="137" spans="13:14" x14ac:dyDescent="0.25">
      <c r="N137" s="3" t="s">
        <v>7</v>
      </c>
    </row>
    <row r="141" spans="13:14" x14ac:dyDescent="0.25">
      <c r="N141" s="3" t="s">
        <v>7</v>
      </c>
    </row>
    <row r="143" spans="13:14" x14ac:dyDescent="0.25">
      <c r="M143" s="3" t="s">
        <v>7</v>
      </c>
    </row>
    <row r="144" spans="13:14" x14ac:dyDescent="0.25">
      <c r="M144" s="3" t="s">
        <v>7</v>
      </c>
    </row>
    <row r="146" spans="13:15" x14ac:dyDescent="0.25">
      <c r="M146" s="3" t="s">
        <v>7</v>
      </c>
    </row>
    <row r="152" spans="13:15" x14ac:dyDescent="0.25">
      <c r="M152" s="3" t="s">
        <v>7</v>
      </c>
    </row>
    <row r="153" spans="13:15" x14ac:dyDescent="0.25">
      <c r="O153" s="3" t="s">
        <v>7</v>
      </c>
    </row>
    <row r="157" spans="13:15" x14ac:dyDescent="0.25">
      <c r="M157" s="3" t="s">
        <v>7</v>
      </c>
    </row>
    <row r="161" spans="14:15" x14ac:dyDescent="0.25">
      <c r="O161" s="3" t="s">
        <v>7</v>
      </c>
    </row>
    <row r="169" spans="14:15" x14ac:dyDescent="0.25">
      <c r="N169" s="3" t="s">
        <v>7</v>
      </c>
    </row>
    <row r="177" spans="12:12" x14ac:dyDescent="0.25">
      <c r="L177" s="3" t="s">
        <v>7</v>
      </c>
    </row>
    <row r="195" spans="13:13" x14ac:dyDescent="0.25">
      <c r="M195" s="3" t="s">
        <v>7</v>
      </c>
    </row>
    <row r="240" spans="1:1" x14ac:dyDescent="0.25">
      <c r="A240" s="3" t="s">
        <v>7</v>
      </c>
    </row>
  </sheetData>
  <mergeCells count="24">
    <mergeCell ref="I66:I67"/>
    <mergeCell ref="J66:J67"/>
    <mergeCell ref="A66:A67"/>
    <mergeCell ref="B66:B67"/>
    <mergeCell ref="C66:D66"/>
    <mergeCell ref="E66:F66"/>
    <mergeCell ref="G66:G67"/>
    <mergeCell ref="H66:H67"/>
    <mergeCell ref="I13:I14"/>
    <mergeCell ref="J13:J14"/>
    <mergeCell ref="A34:A35"/>
    <mergeCell ref="B34:B35"/>
    <mergeCell ref="C34:D34"/>
    <mergeCell ref="E34:F34"/>
    <mergeCell ref="G34:G35"/>
    <mergeCell ref="H34:H35"/>
    <mergeCell ref="I34:I35"/>
    <mergeCell ref="J34:J35"/>
    <mergeCell ref="A13:A14"/>
    <mergeCell ref="B13:B14"/>
    <mergeCell ref="C13:D13"/>
    <mergeCell ref="E13:F13"/>
    <mergeCell ref="G13:G14"/>
    <mergeCell ref="H13:H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workbookViewId="0">
      <selection activeCell="G13" sqref="G13"/>
    </sheetView>
  </sheetViews>
  <sheetFormatPr defaultRowHeight="15" x14ac:dyDescent="0.25"/>
  <cols>
    <col min="1" max="1" width="22.42578125" style="3" customWidth="1"/>
    <col min="2" max="2" width="13.7109375" style="3" bestFit="1" customWidth="1"/>
    <col min="3" max="3" width="7.7109375" style="3" customWidth="1"/>
    <col min="4" max="4" width="9.28515625" style="3" customWidth="1"/>
    <col min="5" max="6" width="7.710937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22.42578125" style="3" customWidth="1"/>
    <col min="258" max="258" width="13.7109375" style="3" bestFit="1" customWidth="1"/>
    <col min="259" max="259" width="7.7109375" style="3" customWidth="1"/>
    <col min="260" max="260" width="9.28515625" style="3" customWidth="1"/>
    <col min="261" max="262" width="7.710937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22.42578125" style="3" customWidth="1"/>
    <col min="514" max="514" width="13.7109375" style="3" bestFit="1" customWidth="1"/>
    <col min="515" max="515" width="7.7109375" style="3" customWidth="1"/>
    <col min="516" max="516" width="9.28515625" style="3" customWidth="1"/>
    <col min="517" max="518" width="7.710937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22.42578125" style="3" customWidth="1"/>
    <col min="770" max="770" width="13.7109375" style="3" bestFit="1" customWidth="1"/>
    <col min="771" max="771" width="7.7109375" style="3" customWidth="1"/>
    <col min="772" max="772" width="9.28515625" style="3" customWidth="1"/>
    <col min="773" max="774" width="7.710937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22.42578125" style="3" customWidth="1"/>
    <col min="1026" max="1026" width="13.7109375" style="3" bestFit="1" customWidth="1"/>
    <col min="1027" max="1027" width="7.7109375" style="3" customWidth="1"/>
    <col min="1028" max="1028" width="9.28515625" style="3" customWidth="1"/>
    <col min="1029" max="1030" width="7.710937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22.42578125" style="3" customWidth="1"/>
    <col min="1282" max="1282" width="13.7109375" style="3" bestFit="1" customWidth="1"/>
    <col min="1283" max="1283" width="7.7109375" style="3" customWidth="1"/>
    <col min="1284" max="1284" width="9.28515625" style="3" customWidth="1"/>
    <col min="1285" max="1286" width="7.710937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22.42578125" style="3" customWidth="1"/>
    <col min="1538" max="1538" width="13.7109375" style="3" bestFit="1" customWidth="1"/>
    <col min="1539" max="1539" width="7.7109375" style="3" customWidth="1"/>
    <col min="1540" max="1540" width="9.28515625" style="3" customWidth="1"/>
    <col min="1541" max="1542" width="7.710937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22.42578125" style="3" customWidth="1"/>
    <col min="1794" max="1794" width="13.7109375" style="3" bestFit="1" customWidth="1"/>
    <col min="1795" max="1795" width="7.7109375" style="3" customWidth="1"/>
    <col min="1796" max="1796" width="9.28515625" style="3" customWidth="1"/>
    <col min="1797" max="1798" width="7.710937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22.42578125" style="3" customWidth="1"/>
    <col min="2050" max="2050" width="13.7109375" style="3" bestFit="1" customWidth="1"/>
    <col min="2051" max="2051" width="7.7109375" style="3" customWidth="1"/>
    <col min="2052" max="2052" width="9.28515625" style="3" customWidth="1"/>
    <col min="2053" max="2054" width="7.710937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22.42578125" style="3" customWidth="1"/>
    <col min="2306" max="2306" width="13.7109375" style="3" bestFit="1" customWidth="1"/>
    <col min="2307" max="2307" width="7.7109375" style="3" customWidth="1"/>
    <col min="2308" max="2308" width="9.28515625" style="3" customWidth="1"/>
    <col min="2309" max="2310" width="7.710937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22.42578125" style="3" customWidth="1"/>
    <col min="2562" max="2562" width="13.7109375" style="3" bestFit="1" customWidth="1"/>
    <col min="2563" max="2563" width="7.7109375" style="3" customWidth="1"/>
    <col min="2564" max="2564" width="9.28515625" style="3" customWidth="1"/>
    <col min="2565" max="2566" width="7.710937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22.42578125" style="3" customWidth="1"/>
    <col min="2818" max="2818" width="13.7109375" style="3" bestFit="1" customWidth="1"/>
    <col min="2819" max="2819" width="7.7109375" style="3" customWidth="1"/>
    <col min="2820" max="2820" width="9.28515625" style="3" customWidth="1"/>
    <col min="2821" max="2822" width="7.710937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22.42578125" style="3" customWidth="1"/>
    <col min="3074" max="3074" width="13.7109375" style="3" bestFit="1" customWidth="1"/>
    <col min="3075" max="3075" width="7.7109375" style="3" customWidth="1"/>
    <col min="3076" max="3076" width="9.28515625" style="3" customWidth="1"/>
    <col min="3077" max="3078" width="7.710937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22.42578125" style="3" customWidth="1"/>
    <col min="3330" max="3330" width="13.7109375" style="3" bestFit="1" customWidth="1"/>
    <col min="3331" max="3331" width="7.7109375" style="3" customWidth="1"/>
    <col min="3332" max="3332" width="9.28515625" style="3" customWidth="1"/>
    <col min="3333" max="3334" width="7.710937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22.42578125" style="3" customWidth="1"/>
    <col min="3586" max="3586" width="13.7109375" style="3" bestFit="1" customWidth="1"/>
    <col min="3587" max="3587" width="7.7109375" style="3" customWidth="1"/>
    <col min="3588" max="3588" width="9.28515625" style="3" customWidth="1"/>
    <col min="3589" max="3590" width="7.710937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22.42578125" style="3" customWidth="1"/>
    <col min="3842" max="3842" width="13.7109375" style="3" bestFit="1" customWidth="1"/>
    <col min="3843" max="3843" width="7.7109375" style="3" customWidth="1"/>
    <col min="3844" max="3844" width="9.28515625" style="3" customWidth="1"/>
    <col min="3845" max="3846" width="7.710937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22.42578125" style="3" customWidth="1"/>
    <col min="4098" max="4098" width="13.7109375" style="3" bestFit="1" customWidth="1"/>
    <col min="4099" max="4099" width="7.7109375" style="3" customWidth="1"/>
    <col min="4100" max="4100" width="9.28515625" style="3" customWidth="1"/>
    <col min="4101" max="4102" width="7.710937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22.42578125" style="3" customWidth="1"/>
    <col min="4354" max="4354" width="13.7109375" style="3" bestFit="1" customWidth="1"/>
    <col min="4355" max="4355" width="7.7109375" style="3" customWidth="1"/>
    <col min="4356" max="4356" width="9.28515625" style="3" customWidth="1"/>
    <col min="4357" max="4358" width="7.710937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22.42578125" style="3" customWidth="1"/>
    <col min="4610" max="4610" width="13.7109375" style="3" bestFit="1" customWidth="1"/>
    <col min="4611" max="4611" width="7.7109375" style="3" customWidth="1"/>
    <col min="4612" max="4612" width="9.28515625" style="3" customWidth="1"/>
    <col min="4613" max="4614" width="7.710937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22.42578125" style="3" customWidth="1"/>
    <col min="4866" max="4866" width="13.7109375" style="3" bestFit="1" customWidth="1"/>
    <col min="4867" max="4867" width="7.7109375" style="3" customWidth="1"/>
    <col min="4868" max="4868" width="9.28515625" style="3" customWidth="1"/>
    <col min="4869" max="4870" width="7.710937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22.42578125" style="3" customWidth="1"/>
    <col min="5122" max="5122" width="13.7109375" style="3" bestFit="1" customWidth="1"/>
    <col min="5123" max="5123" width="7.7109375" style="3" customWidth="1"/>
    <col min="5124" max="5124" width="9.28515625" style="3" customWidth="1"/>
    <col min="5125" max="5126" width="7.710937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22.42578125" style="3" customWidth="1"/>
    <col min="5378" max="5378" width="13.7109375" style="3" bestFit="1" customWidth="1"/>
    <col min="5379" max="5379" width="7.7109375" style="3" customWidth="1"/>
    <col min="5380" max="5380" width="9.28515625" style="3" customWidth="1"/>
    <col min="5381" max="5382" width="7.710937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22.42578125" style="3" customWidth="1"/>
    <col min="5634" max="5634" width="13.7109375" style="3" bestFit="1" customWidth="1"/>
    <col min="5635" max="5635" width="7.7109375" style="3" customWidth="1"/>
    <col min="5636" max="5636" width="9.28515625" style="3" customWidth="1"/>
    <col min="5637" max="5638" width="7.710937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22.42578125" style="3" customWidth="1"/>
    <col min="5890" max="5890" width="13.7109375" style="3" bestFit="1" customWidth="1"/>
    <col min="5891" max="5891" width="7.7109375" style="3" customWidth="1"/>
    <col min="5892" max="5892" width="9.28515625" style="3" customWidth="1"/>
    <col min="5893" max="5894" width="7.710937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22.42578125" style="3" customWidth="1"/>
    <col min="6146" max="6146" width="13.7109375" style="3" bestFit="1" customWidth="1"/>
    <col min="6147" max="6147" width="7.7109375" style="3" customWidth="1"/>
    <col min="6148" max="6148" width="9.28515625" style="3" customWidth="1"/>
    <col min="6149" max="6150" width="7.710937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22.42578125" style="3" customWidth="1"/>
    <col min="6402" max="6402" width="13.7109375" style="3" bestFit="1" customWidth="1"/>
    <col min="6403" max="6403" width="7.7109375" style="3" customWidth="1"/>
    <col min="6404" max="6404" width="9.28515625" style="3" customWidth="1"/>
    <col min="6405" max="6406" width="7.710937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22.42578125" style="3" customWidth="1"/>
    <col min="6658" max="6658" width="13.7109375" style="3" bestFit="1" customWidth="1"/>
    <col min="6659" max="6659" width="7.7109375" style="3" customWidth="1"/>
    <col min="6660" max="6660" width="9.28515625" style="3" customWidth="1"/>
    <col min="6661" max="6662" width="7.710937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22.42578125" style="3" customWidth="1"/>
    <col min="6914" max="6914" width="13.7109375" style="3" bestFit="1" customWidth="1"/>
    <col min="6915" max="6915" width="7.7109375" style="3" customWidth="1"/>
    <col min="6916" max="6916" width="9.28515625" style="3" customWidth="1"/>
    <col min="6917" max="6918" width="7.710937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22.42578125" style="3" customWidth="1"/>
    <col min="7170" max="7170" width="13.7109375" style="3" bestFit="1" customWidth="1"/>
    <col min="7171" max="7171" width="7.7109375" style="3" customWidth="1"/>
    <col min="7172" max="7172" width="9.28515625" style="3" customWidth="1"/>
    <col min="7173" max="7174" width="7.710937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22.42578125" style="3" customWidth="1"/>
    <col min="7426" max="7426" width="13.7109375" style="3" bestFit="1" customWidth="1"/>
    <col min="7427" max="7427" width="7.7109375" style="3" customWidth="1"/>
    <col min="7428" max="7428" width="9.28515625" style="3" customWidth="1"/>
    <col min="7429" max="7430" width="7.710937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22.42578125" style="3" customWidth="1"/>
    <col min="7682" max="7682" width="13.7109375" style="3" bestFit="1" customWidth="1"/>
    <col min="7683" max="7683" width="7.7109375" style="3" customWidth="1"/>
    <col min="7684" max="7684" width="9.28515625" style="3" customWidth="1"/>
    <col min="7685" max="7686" width="7.710937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22.42578125" style="3" customWidth="1"/>
    <col min="7938" max="7938" width="13.7109375" style="3" bestFit="1" customWidth="1"/>
    <col min="7939" max="7939" width="7.7109375" style="3" customWidth="1"/>
    <col min="7940" max="7940" width="9.28515625" style="3" customWidth="1"/>
    <col min="7941" max="7942" width="7.710937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22.42578125" style="3" customWidth="1"/>
    <col min="8194" max="8194" width="13.7109375" style="3" bestFit="1" customWidth="1"/>
    <col min="8195" max="8195" width="7.7109375" style="3" customWidth="1"/>
    <col min="8196" max="8196" width="9.28515625" style="3" customWidth="1"/>
    <col min="8197" max="8198" width="7.710937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22.42578125" style="3" customWidth="1"/>
    <col min="8450" max="8450" width="13.7109375" style="3" bestFit="1" customWidth="1"/>
    <col min="8451" max="8451" width="7.7109375" style="3" customWidth="1"/>
    <col min="8452" max="8452" width="9.28515625" style="3" customWidth="1"/>
    <col min="8453" max="8454" width="7.710937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22.42578125" style="3" customWidth="1"/>
    <col min="8706" max="8706" width="13.7109375" style="3" bestFit="1" customWidth="1"/>
    <col min="8707" max="8707" width="7.7109375" style="3" customWidth="1"/>
    <col min="8708" max="8708" width="9.28515625" style="3" customWidth="1"/>
    <col min="8709" max="8710" width="7.710937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22.42578125" style="3" customWidth="1"/>
    <col min="8962" max="8962" width="13.7109375" style="3" bestFit="1" customWidth="1"/>
    <col min="8963" max="8963" width="7.7109375" style="3" customWidth="1"/>
    <col min="8964" max="8964" width="9.28515625" style="3" customWidth="1"/>
    <col min="8965" max="8966" width="7.710937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22.42578125" style="3" customWidth="1"/>
    <col min="9218" max="9218" width="13.7109375" style="3" bestFit="1" customWidth="1"/>
    <col min="9219" max="9219" width="7.7109375" style="3" customWidth="1"/>
    <col min="9220" max="9220" width="9.28515625" style="3" customWidth="1"/>
    <col min="9221" max="9222" width="7.710937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22.42578125" style="3" customWidth="1"/>
    <col min="9474" max="9474" width="13.7109375" style="3" bestFit="1" customWidth="1"/>
    <col min="9475" max="9475" width="7.7109375" style="3" customWidth="1"/>
    <col min="9476" max="9476" width="9.28515625" style="3" customWidth="1"/>
    <col min="9477" max="9478" width="7.710937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22.42578125" style="3" customWidth="1"/>
    <col min="9730" max="9730" width="13.7109375" style="3" bestFit="1" customWidth="1"/>
    <col min="9731" max="9731" width="7.7109375" style="3" customWidth="1"/>
    <col min="9732" max="9732" width="9.28515625" style="3" customWidth="1"/>
    <col min="9733" max="9734" width="7.710937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22.42578125" style="3" customWidth="1"/>
    <col min="9986" max="9986" width="13.7109375" style="3" bestFit="1" customWidth="1"/>
    <col min="9987" max="9987" width="7.7109375" style="3" customWidth="1"/>
    <col min="9988" max="9988" width="9.28515625" style="3" customWidth="1"/>
    <col min="9989" max="9990" width="7.710937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22.42578125" style="3" customWidth="1"/>
    <col min="10242" max="10242" width="13.7109375" style="3" bestFit="1" customWidth="1"/>
    <col min="10243" max="10243" width="7.7109375" style="3" customWidth="1"/>
    <col min="10244" max="10244" width="9.28515625" style="3" customWidth="1"/>
    <col min="10245" max="10246" width="7.710937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22.42578125" style="3" customWidth="1"/>
    <col min="10498" max="10498" width="13.7109375" style="3" bestFit="1" customWidth="1"/>
    <col min="10499" max="10499" width="7.7109375" style="3" customWidth="1"/>
    <col min="10500" max="10500" width="9.28515625" style="3" customWidth="1"/>
    <col min="10501" max="10502" width="7.710937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22.42578125" style="3" customWidth="1"/>
    <col min="10754" max="10754" width="13.7109375" style="3" bestFit="1" customWidth="1"/>
    <col min="10755" max="10755" width="7.7109375" style="3" customWidth="1"/>
    <col min="10756" max="10756" width="9.28515625" style="3" customWidth="1"/>
    <col min="10757" max="10758" width="7.710937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22.42578125" style="3" customWidth="1"/>
    <col min="11010" max="11010" width="13.7109375" style="3" bestFit="1" customWidth="1"/>
    <col min="11011" max="11011" width="7.7109375" style="3" customWidth="1"/>
    <col min="11012" max="11012" width="9.28515625" style="3" customWidth="1"/>
    <col min="11013" max="11014" width="7.710937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22.42578125" style="3" customWidth="1"/>
    <col min="11266" max="11266" width="13.7109375" style="3" bestFit="1" customWidth="1"/>
    <col min="11267" max="11267" width="7.7109375" style="3" customWidth="1"/>
    <col min="11268" max="11268" width="9.28515625" style="3" customWidth="1"/>
    <col min="11269" max="11270" width="7.710937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22.42578125" style="3" customWidth="1"/>
    <col min="11522" max="11522" width="13.7109375" style="3" bestFit="1" customWidth="1"/>
    <col min="11523" max="11523" width="7.7109375" style="3" customWidth="1"/>
    <col min="11524" max="11524" width="9.28515625" style="3" customWidth="1"/>
    <col min="11525" max="11526" width="7.710937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22.42578125" style="3" customWidth="1"/>
    <col min="11778" max="11778" width="13.7109375" style="3" bestFit="1" customWidth="1"/>
    <col min="11779" max="11779" width="7.7109375" style="3" customWidth="1"/>
    <col min="11780" max="11780" width="9.28515625" style="3" customWidth="1"/>
    <col min="11781" max="11782" width="7.710937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22.42578125" style="3" customWidth="1"/>
    <col min="12034" max="12034" width="13.7109375" style="3" bestFit="1" customWidth="1"/>
    <col min="12035" max="12035" width="7.7109375" style="3" customWidth="1"/>
    <col min="12036" max="12036" width="9.28515625" style="3" customWidth="1"/>
    <col min="12037" max="12038" width="7.710937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22.42578125" style="3" customWidth="1"/>
    <col min="12290" max="12290" width="13.7109375" style="3" bestFit="1" customWidth="1"/>
    <col min="12291" max="12291" width="7.7109375" style="3" customWidth="1"/>
    <col min="12292" max="12292" width="9.28515625" style="3" customWidth="1"/>
    <col min="12293" max="12294" width="7.710937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22.42578125" style="3" customWidth="1"/>
    <col min="12546" max="12546" width="13.7109375" style="3" bestFit="1" customWidth="1"/>
    <col min="12547" max="12547" width="7.7109375" style="3" customWidth="1"/>
    <col min="12548" max="12548" width="9.28515625" style="3" customWidth="1"/>
    <col min="12549" max="12550" width="7.710937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22.42578125" style="3" customWidth="1"/>
    <col min="12802" max="12802" width="13.7109375" style="3" bestFit="1" customWidth="1"/>
    <col min="12803" max="12803" width="7.7109375" style="3" customWidth="1"/>
    <col min="12804" max="12804" width="9.28515625" style="3" customWidth="1"/>
    <col min="12805" max="12806" width="7.710937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22.42578125" style="3" customWidth="1"/>
    <col min="13058" max="13058" width="13.7109375" style="3" bestFit="1" customWidth="1"/>
    <col min="13059" max="13059" width="7.7109375" style="3" customWidth="1"/>
    <col min="13060" max="13060" width="9.28515625" style="3" customWidth="1"/>
    <col min="13061" max="13062" width="7.710937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22.42578125" style="3" customWidth="1"/>
    <col min="13314" max="13314" width="13.7109375" style="3" bestFit="1" customWidth="1"/>
    <col min="13315" max="13315" width="7.7109375" style="3" customWidth="1"/>
    <col min="13316" max="13316" width="9.28515625" style="3" customWidth="1"/>
    <col min="13317" max="13318" width="7.710937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22.42578125" style="3" customWidth="1"/>
    <col min="13570" max="13570" width="13.7109375" style="3" bestFit="1" customWidth="1"/>
    <col min="13571" max="13571" width="7.7109375" style="3" customWidth="1"/>
    <col min="13572" max="13572" width="9.28515625" style="3" customWidth="1"/>
    <col min="13573" max="13574" width="7.710937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22.42578125" style="3" customWidth="1"/>
    <col min="13826" max="13826" width="13.7109375" style="3" bestFit="1" customWidth="1"/>
    <col min="13827" max="13827" width="7.7109375" style="3" customWidth="1"/>
    <col min="13828" max="13828" width="9.28515625" style="3" customWidth="1"/>
    <col min="13829" max="13830" width="7.710937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22.42578125" style="3" customWidth="1"/>
    <col min="14082" max="14082" width="13.7109375" style="3" bestFit="1" customWidth="1"/>
    <col min="14083" max="14083" width="7.7109375" style="3" customWidth="1"/>
    <col min="14084" max="14084" width="9.28515625" style="3" customWidth="1"/>
    <col min="14085" max="14086" width="7.710937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22.42578125" style="3" customWidth="1"/>
    <col min="14338" max="14338" width="13.7109375" style="3" bestFit="1" customWidth="1"/>
    <col min="14339" max="14339" width="7.7109375" style="3" customWidth="1"/>
    <col min="14340" max="14340" width="9.28515625" style="3" customWidth="1"/>
    <col min="14341" max="14342" width="7.710937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22.42578125" style="3" customWidth="1"/>
    <col min="14594" max="14594" width="13.7109375" style="3" bestFit="1" customWidth="1"/>
    <col min="14595" max="14595" width="7.7109375" style="3" customWidth="1"/>
    <col min="14596" max="14596" width="9.28515625" style="3" customWidth="1"/>
    <col min="14597" max="14598" width="7.710937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22.42578125" style="3" customWidth="1"/>
    <col min="14850" max="14850" width="13.7109375" style="3" bestFit="1" customWidth="1"/>
    <col min="14851" max="14851" width="7.7109375" style="3" customWidth="1"/>
    <col min="14852" max="14852" width="9.28515625" style="3" customWidth="1"/>
    <col min="14853" max="14854" width="7.710937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22.42578125" style="3" customWidth="1"/>
    <col min="15106" max="15106" width="13.7109375" style="3" bestFit="1" customWidth="1"/>
    <col min="15107" max="15107" width="7.7109375" style="3" customWidth="1"/>
    <col min="15108" max="15108" width="9.28515625" style="3" customWidth="1"/>
    <col min="15109" max="15110" width="7.710937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22.42578125" style="3" customWidth="1"/>
    <col min="15362" max="15362" width="13.7109375" style="3" bestFit="1" customWidth="1"/>
    <col min="15363" max="15363" width="7.7109375" style="3" customWidth="1"/>
    <col min="15364" max="15364" width="9.28515625" style="3" customWidth="1"/>
    <col min="15365" max="15366" width="7.710937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22.42578125" style="3" customWidth="1"/>
    <col min="15618" max="15618" width="13.7109375" style="3" bestFit="1" customWidth="1"/>
    <col min="15619" max="15619" width="7.7109375" style="3" customWidth="1"/>
    <col min="15620" max="15620" width="9.28515625" style="3" customWidth="1"/>
    <col min="15621" max="15622" width="7.710937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22.42578125" style="3" customWidth="1"/>
    <col min="15874" max="15874" width="13.7109375" style="3" bestFit="1" customWidth="1"/>
    <col min="15875" max="15875" width="7.7109375" style="3" customWidth="1"/>
    <col min="15876" max="15876" width="9.28515625" style="3" customWidth="1"/>
    <col min="15877" max="15878" width="7.710937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22.42578125" style="3" customWidth="1"/>
    <col min="16130" max="16130" width="13.7109375" style="3" bestFit="1" customWidth="1"/>
    <col min="16131" max="16131" width="7.7109375" style="3" customWidth="1"/>
    <col min="16132" max="16132" width="9.28515625" style="3" customWidth="1"/>
    <col min="16133" max="16134" width="7.710937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296</v>
      </c>
      <c r="B1" s="2"/>
      <c r="C1" s="2"/>
      <c r="D1" s="2"/>
      <c r="E1" s="2"/>
      <c r="F1" s="2"/>
      <c r="G1" s="2"/>
      <c r="H1" s="55"/>
      <c r="I1" s="55"/>
      <c r="J1" s="55"/>
      <c r="K1" s="55"/>
      <c r="L1" s="55"/>
      <c r="M1" s="55"/>
    </row>
    <row r="2" spans="1:13" x14ac:dyDescent="0.25">
      <c r="A2" s="2"/>
      <c r="B2" s="2"/>
      <c r="C2" s="2"/>
      <c r="D2" s="2"/>
      <c r="E2" s="2"/>
      <c r="F2" s="2"/>
      <c r="G2" s="2"/>
      <c r="H2" s="55"/>
      <c r="I2" s="55"/>
      <c r="J2" s="55"/>
      <c r="K2" s="55"/>
      <c r="L2" s="55"/>
      <c r="M2" s="55"/>
    </row>
    <row r="3" spans="1:13" x14ac:dyDescent="0.25">
      <c r="A3" s="2" t="s">
        <v>297</v>
      </c>
      <c r="B3" s="78"/>
      <c r="C3" s="2" t="s">
        <v>2</v>
      </c>
      <c r="D3" s="2"/>
      <c r="E3" s="149"/>
      <c r="F3" s="2" t="s">
        <v>178</v>
      </c>
      <c r="G3" s="2"/>
      <c r="H3" s="55"/>
      <c r="I3" s="55"/>
      <c r="J3" s="55"/>
      <c r="K3" s="232"/>
      <c r="L3" s="233"/>
      <c r="M3" s="2" t="s">
        <v>179</v>
      </c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.75" customHeight="1" x14ac:dyDescent="0.25">
      <c r="A5" s="56" t="s">
        <v>48</v>
      </c>
      <c r="B5" s="57" t="s">
        <v>49</v>
      </c>
      <c r="C5" s="58" t="s">
        <v>9</v>
      </c>
      <c r="D5" s="59" t="s">
        <v>14</v>
      </c>
      <c r="E5" s="60" t="s">
        <v>12</v>
      </c>
      <c r="F5" s="59" t="s">
        <v>13</v>
      </c>
      <c r="G5" s="61" t="s">
        <v>50</v>
      </c>
      <c r="H5" s="62"/>
      <c r="I5" s="62"/>
      <c r="J5" s="61" t="s">
        <v>51</v>
      </c>
      <c r="K5" s="62"/>
      <c r="L5" s="63"/>
      <c r="M5" s="64" t="s">
        <v>52</v>
      </c>
    </row>
    <row r="6" spans="1:13" x14ac:dyDescent="0.25">
      <c r="A6" s="56"/>
      <c r="B6" s="57"/>
      <c r="C6" s="65"/>
      <c r="D6" s="59"/>
      <c r="E6" s="60"/>
      <c r="F6" s="59"/>
      <c r="G6" s="66" t="s">
        <v>53</v>
      </c>
      <c r="H6" s="67" t="s">
        <v>54</v>
      </c>
      <c r="I6" s="66" t="s">
        <v>55</v>
      </c>
      <c r="J6" s="67" t="s">
        <v>53</v>
      </c>
      <c r="K6" s="66" t="s">
        <v>54</v>
      </c>
      <c r="L6" s="67" t="s">
        <v>55</v>
      </c>
      <c r="M6" s="68"/>
    </row>
    <row r="7" spans="1:13" x14ac:dyDescent="0.25">
      <c r="A7" s="72" t="s">
        <v>203</v>
      </c>
      <c r="B7" s="14" t="s">
        <v>298</v>
      </c>
      <c r="C7" s="70">
        <v>23.75</v>
      </c>
      <c r="D7" s="70" t="s">
        <v>299</v>
      </c>
      <c r="E7" s="70">
        <v>14</v>
      </c>
      <c r="F7" s="70">
        <v>86</v>
      </c>
      <c r="G7" s="234">
        <v>77</v>
      </c>
      <c r="H7" s="70">
        <v>6</v>
      </c>
      <c r="I7" s="70">
        <v>0</v>
      </c>
      <c r="J7" s="234">
        <v>89.5</v>
      </c>
      <c r="K7" s="70">
        <v>7</v>
      </c>
      <c r="L7" s="70">
        <v>0</v>
      </c>
      <c r="M7" s="72" t="s">
        <v>300</v>
      </c>
    </row>
    <row r="8" spans="1:13" x14ac:dyDescent="0.25">
      <c r="A8" s="75"/>
      <c r="B8" s="74" t="s">
        <v>301</v>
      </c>
      <c r="C8" s="75"/>
      <c r="D8" s="77"/>
      <c r="E8" s="75"/>
      <c r="F8" s="77"/>
      <c r="G8" s="75"/>
      <c r="H8" s="75"/>
      <c r="I8" s="75"/>
      <c r="J8" s="75"/>
      <c r="K8" s="75"/>
      <c r="L8" s="75"/>
      <c r="M8" s="75"/>
    </row>
    <row r="9" spans="1:13" x14ac:dyDescent="0.25">
      <c r="A9" s="235" t="s">
        <v>302</v>
      </c>
      <c r="B9" s="78"/>
      <c r="C9" s="236">
        <v>23.91</v>
      </c>
      <c r="D9" s="78"/>
      <c r="E9" s="237"/>
      <c r="F9" s="78"/>
      <c r="G9" s="237"/>
      <c r="H9" s="78"/>
      <c r="I9" s="237"/>
      <c r="J9" s="78"/>
      <c r="K9" s="237"/>
      <c r="L9" s="78"/>
      <c r="M9" s="238"/>
    </row>
    <row r="10" spans="1:13" x14ac:dyDescent="0.25">
      <c r="A10" s="239" t="s">
        <v>303</v>
      </c>
      <c r="B10" s="149"/>
      <c r="C10" s="240">
        <v>24.35</v>
      </c>
      <c r="D10" s="149"/>
      <c r="E10" s="241"/>
      <c r="F10" s="149"/>
      <c r="G10" s="241"/>
      <c r="H10" s="149"/>
      <c r="I10" s="241"/>
      <c r="J10" s="149"/>
      <c r="K10" s="241"/>
      <c r="L10" s="149"/>
      <c r="M10" s="242"/>
    </row>
    <row r="11" spans="1:13" x14ac:dyDescent="0.25">
      <c r="A11" s="243" t="s">
        <v>304</v>
      </c>
      <c r="B11" s="80"/>
      <c r="C11" s="244">
        <v>25.85</v>
      </c>
      <c r="D11" s="80"/>
      <c r="E11" s="245"/>
      <c r="F11" s="80"/>
      <c r="G11" s="245"/>
      <c r="H11" s="80"/>
      <c r="I11" s="245"/>
      <c r="J11" s="80"/>
      <c r="K11" s="245"/>
      <c r="L11" s="80"/>
      <c r="M11" s="246"/>
    </row>
    <row r="12" spans="1:13" x14ac:dyDescent="0.25">
      <c r="A12" s="235" t="s">
        <v>247</v>
      </c>
      <c r="B12" s="78"/>
      <c r="C12" s="236">
        <v>31.19</v>
      </c>
      <c r="D12" s="78"/>
      <c r="E12" s="237"/>
      <c r="F12" s="78"/>
      <c r="G12" s="237"/>
      <c r="H12" s="78"/>
      <c r="I12" s="237"/>
      <c r="J12" s="78"/>
      <c r="K12" s="237"/>
      <c r="L12" s="78"/>
      <c r="M12" s="238"/>
    </row>
    <row r="13" spans="1:13" x14ac:dyDescent="0.25">
      <c r="A13" s="235" t="s">
        <v>247</v>
      </c>
      <c r="B13" s="78"/>
      <c r="C13" s="236">
        <v>31.37</v>
      </c>
      <c r="D13" s="78"/>
      <c r="E13" s="237"/>
      <c r="F13" s="78"/>
      <c r="G13" s="237"/>
      <c r="H13" s="78"/>
      <c r="I13" s="237"/>
      <c r="J13" s="78"/>
      <c r="K13" s="237"/>
      <c r="L13" s="78"/>
      <c r="M13" s="238"/>
    </row>
    <row r="14" spans="1:13" x14ac:dyDescent="0.25">
      <c r="A14" s="235" t="s">
        <v>248</v>
      </c>
      <c r="B14" s="78"/>
      <c r="C14" s="236">
        <v>31.56</v>
      </c>
      <c r="D14" s="78"/>
      <c r="E14" s="237"/>
      <c r="F14" s="78"/>
      <c r="G14" s="237"/>
      <c r="H14" s="78"/>
      <c r="I14" s="237"/>
      <c r="J14" s="78"/>
      <c r="K14" s="237"/>
      <c r="L14" s="78"/>
      <c r="M14" s="238"/>
    </row>
    <row r="15" spans="1:13" x14ac:dyDescent="0.25">
      <c r="A15" s="235" t="s">
        <v>247</v>
      </c>
      <c r="B15" s="78"/>
      <c r="C15" s="236">
        <v>32.85</v>
      </c>
      <c r="D15" s="78"/>
      <c r="E15" s="237"/>
      <c r="F15" s="78"/>
      <c r="G15" s="237"/>
      <c r="H15" s="78"/>
      <c r="I15" s="237"/>
      <c r="J15" s="78"/>
      <c r="K15" s="237"/>
      <c r="L15" s="78"/>
      <c r="M15" s="238"/>
    </row>
    <row r="16" spans="1:13" x14ac:dyDescent="0.25">
      <c r="A16" s="235" t="s">
        <v>249</v>
      </c>
      <c r="B16" s="78"/>
      <c r="C16" s="236">
        <v>33.21</v>
      </c>
      <c r="D16" s="78"/>
      <c r="E16" s="237"/>
      <c r="F16" s="78"/>
      <c r="G16" s="237"/>
      <c r="H16" s="78"/>
      <c r="I16" s="237"/>
      <c r="J16" s="78"/>
      <c r="K16" s="237"/>
      <c r="L16" s="78"/>
      <c r="M16" s="238"/>
    </row>
    <row r="17" spans="1:18" x14ac:dyDescent="0.25">
      <c r="A17" s="72" t="s">
        <v>251</v>
      </c>
      <c r="B17" s="14" t="s">
        <v>305</v>
      </c>
      <c r="C17" s="70">
        <v>34.11</v>
      </c>
      <c r="D17" s="70" t="s">
        <v>299</v>
      </c>
      <c r="E17" s="70">
        <v>17</v>
      </c>
      <c r="F17" s="70">
        <v>53</v>
      </c>
      <c r="G17" s="234">
        <v>43</v>
      </c>
      <c r="H17" s="70">
        <v>5</v>
      </c>
      <c r="I17" s="70">
        <v>0</v>
      </c>
      <c r="J17" s="234">
        <v>81.099999999999994</v>
      </c>
      <c r="K17" s="70">
        <v>9.4</v>
      </c>
      <c r="L17" s="70">
        <v>0</v>
      </c>
      <c r="M17" s="72" t="s">
        <v>306</v>
      </c>
    </row>
    <row r="18" spans="1:18" x14ac:dyDescent="0.25">
      <c r="A18" s="75"/>
      <c r="B18" s="74" t="s">
        <v>307</v>
      </c>
      <c r="C18" s="75"/>
      <c r="D18" s="77"/>
      <c r="E18" s="75"/>
      <c r="F18" s="77"/>
      <c r="G18" s="75"/>
      <c r="H18" s="75"/>
      <c r="I18" s="75"/>
      <c r="J18" s="75"/>
      <c r="K18" s="75"/>
      <c r="L18" s="75"/>
      <c r="M18" s="75"/>
    </row>
    <row r="19" spans="1:18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8" x14ac:dyDescent="0.25">
      <c r="A20" s="2" t="s">
        <v>308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3" spans="1:18" x14ac:dyDescent="0.25">
      <c r="B23" s="3" t="s">
        <v>7</v>
      </c>
      <c r="O23" s="3" t="s">
        <v>7</v>
      </c>
      <c r="Q23" s="3" t="s">
        <v>7</v>
      </c>
    </row>
    <row r="24" spans="1:18" x14ac:dyDescent="0.25">
      <c r="R24" s="3" t="s">
        <v>46</v>
      </c>
    </row>
    <row r="25" spans="1:18" x14ac:dyDescent="0.25">
      <c r="A25" s="3" t="s">
        <v>7</v>
      </c>
    </row>
    <row r="26" spans="1:18" x14ac:dyDescent="0.25">
      <c r="R26" s="3" t="s">
        <v>7</v>
      </c>
    </row>
    <row r="28" spans="1:18" x14ac:dyDescent="0.25">
      <c r="A28" s="3" t="s">
        <v>7</v>
      </c>
    </row>
    <row r="32" spans="1:18" x14ac:dyDescent="0.25">
      <c r="D32" s="3" t="s">
        <v>7</v>
      </c>
    </row>
    <row r="33" spans="2:20" x14ac:dyDescent="0.25">
      <c r="B33" s="3" t="s">
        <v>7</v>
      </c>
      <c r="J33" s="3" t="s">
        <v>7</v>
      </c>
    </row>
    <row r="37" spans="2:20" x14ac:dyDescent="0.25">
      <c r="T37" s="3" t="s">
        <v>7</v>
      </c>
    </row>
  </sheetData>
  <mergeCells count="34">
    <mergeCell ref="I17:I18"/>
    <mergeCell ref="J17:J18"/>
    <mergeCell ref="K17:K18"/>
    <mergeCell ref="L17:L18"/>
    <mergeCell ref="M17:M18"/>
    <mergeCell ref="K7:K8"/>
    <mergeCell ref="L7:L8"/>
    <mergeCell ref="M7:M8"/>
    <mergeCell ref="A17:A18"/>
    <mergeCell ref="C17:C18"/>
    <mergeCell ref="D17:D18"/>
    <mergeCell ref="E17:E18"/>
    <mergeCell ref="F17:F18"/>
    <mergeCell ref="G17:G18"/>
    <mergeCell ref="H17:H18"/>
    <mergeCell ref="M5:M6"/>
    <mergeCell ref="A7:A8"/>
    <mergeCell ref="C7:C8"/>
    <mergeCell ref="D7:D8"/>
    <mergeCell ref="E7:E8"/>
    <mergeCell ref="F7:F8"/>
    <mergeCell ref="G7:G8"/>
    <mergeCell ref="H7:H8"/>
    <mergeCell ref="I7:I8"/>
    <mergeCell ref="J7:J8"/>
    <mergeCell ref="K3:L3"/>
    <mergeCell ref="A5:A6"/>
    <mergeCell ref="B5:B6"/>
    <mergeCell ref="C5:C6"/>
    <mergeCell ref="D5:D6"/>
    <mergeCell ref="E5:E6"/>
    <mergeCell ref="F5:F6"/>
    <mergeCell ref="G5:I5"/>
    <mergeCell ref="J5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workbookViewId="0">
      <selection sqref="A1:XFD1048576"/>
    </sheetView>
  </sheetViews>
  <sheetFormatPr defaultRowHeight="15" x14ac:dyDescent="0.25"/>
  <cols>
    <col min="1" max="1" width="29.85546875" style="3" customWidth="1"/>
    <col min="2" max="2" width="12" style="3" customWidth="1"/>
    <col min="3" max="6" width="10.5703125" style="3" customWidth="1"/>
    <col min="7" max="7" width="7.7109375" style="3" customWidth="1"/>
    <col min="8" max="8" width="7.85546875" style="3" customWidth="1"/>
    <col min="9" max="9" width="9.28515625" style="3" customWidth="1"/>
    <col min="10" max="10" width="13.28515625" style="3" customWidth="1"/>
    <col min="11" max="256" width="9.140625" style="3"/>
    <col min="257" max="257" width="29.85546875" style="3" customWidth="1"/>
    <col min="258" max="258" width="12" style="3" customWidth="1"/>
    <col min="259" max="262" width="10.5703125" style="3" customWidth="1"/>
    <col min="263" max="263" width="7.7109375" style="3" customWidth="1"/>
    <col min="264" max="264" width="7.85546875" style="3" customWidth="1"/>
    <col min="265" max="265" width="9.28515625" style="3" customWidth="1"/>
    <col min="266" max="266" width="13.28515625" style="3" customWidth="1"/>
    <col min="267" max="512" width="9.140625" style="3"/>
    <col min="513" max="513" width="29.85546875" style="3" customWidth="1"/>
    <col min="514" max="514" width="12" style="3" customWidth="1"/>
    <col min="515" max="518" width="10.5703125" style="3" customWidth="1"/>
    <col min="519" max="519" width="7.7109375" style="3" customWidth="1"/>
    <col min="520" max="520" width="7.85546875" style="3" customWidth="1"/>
    <col min="521" max="521" width="9.28515625" style="3" customWidth="1"/>
    <col min="522" max="522" width="13.28515625" style="3" customWidth="1"/>
    <col min="523" max="768" width="9.140625" style="3"/>
    <col min="769" max="769" width="29.85546875" style="3" customWidth="1"/>
    <col min="770" max="770" width="12" style="3" customWidth="1"/>
    <col min="771" max="774" width="10.5703125" style="3" customWidth="1"/>
    <col min="775" max="775" width="7.7109375" style="3" customWidth="1"/>
    <col min="776" max="776" width="7.85546875" style="3" customWidth="1"/>
    <col min="777" max="777" width="9.28515625" style="3" customWidth="1"/>
    <col min="778" max="778" width="13.28515625" style="3" customWidth="1"/>
    <col min="779" max="1024" width="9.140625" style="3"/>
    <col min="1025" max="1025" width="29.85546875" style="3" customWidth="1"/>
    <col min="1026" max="1026" width="12" style="3" customWidth="1"/>
    <col min="1027" max="1030" width="10.5703125" style="3" customWidth="1"/>
    <col min="1031" max="1031" width="7.7109375" style="3" customWidth="1"/>
    <col min="1032" max="1032" width="7.85546875" style="3" customWidth="1"/>
    <col min="1033" max="1033" width="9.28515625" style="3" customWidth="1"/>
    <col min="1034" max="1034" width="13.28515625" style="3" customWidth="1"/>
    <col min="1035" max="1280" width="9.140625" style="3"/>
    <col min="1281" max="1281" width="29.85546875" style="3" customWidth="1"/>
    <col min="1282" max="1282" width="12" style="3" customWidth="1"/>
    <col min="1283" max="1286" width="10.5703125" style="3" customWidth="1"/>
    <col min="1287" max="1287" width="7.7109375" style="3" customWidth="1"/>
    <col min="1288" max="1288" width="7.85546875" style="3" customWidth="1"/>
    <col min="1289" max="1289" width="9.28515625" style="3" customWidth="1"/>
    <col min="1290" max="1290" width="13.28515625" style="3" customWidth="1"/>
    <col min="1291" max="1536" width="9.140625" style="3"/>
    <col min="1537" max="1537" width="29.85546875" style="3" customWidth="1"/>
    <col min="1538" max="1538" width="12" style="3" customWidth="1"/>
    <col min="1539" max="1542" width="10.5703125" style="3" customWidth="1"/>
    <col min="1543" max="1543" width="7.7109375" style="3" customWidth="1"/>
    <col min="1544" max="1544" width="7.85546875" style="3" customWidth="1"/>
    <col min="1545" max="1545" width="9.28515625" style="3" customWidth="1"/>
    <col min="1546" max="1546" width="13.28515625" style="3" customWidth="1"/>
    <col min="1547" max="1792" width="9.140625" style="3"/>
    <col min="1793" max="1793" width="29.85546875" style="3" customWidth="1"/>
    <col min="1794" max="1794" width="12" style="3" customWidth="1"/>
    <col min="1795" max="1798" width="10.5703125" style="3" customWidth="1"/>
    <col min="1799" max="1799" width="7.7109375" style="3" customWidth="1"/>
    <col min="1800" max="1800" width="7.85546875" style="3" customWidth="1"/>
    <col min="1801" max="1801" width="9.28515625" style="3" customWidth="1"/>
    <col min="1802" max="1802" width="13.28515625" style="3" customWidth="1"/>
    <col min="1803" max="2048" width="9.140625" style="3"/>
    <col min="2049" max="2049" width="29.85546875" style="3" customWidth="1"/>
    <col min="2050" max="2050" width="12" style="3" customWidth="1"/>
    <col min="2051" max="2054" width="10.5703125" style="3" customWidth="1"/>
    <col min="2055" max="2055" width="7.7109375" style="3" customWidth="1"/>
    <col min="2056" max="2056" width="7.85546875" style="3" customWidth="1"/>
    <col min="2057" max="2057" width="9.28515625" style="3" customWidth="1"/>
    <col min="2058" max="2058" width="13.28515625" style="3" customWidth="1"/>
    <col min="2059" max="2304" width="9.140625" style="3"/>
    <col min="2305" max="2305" width="29.85546875" style="3" customWidth="1"/>
    <col min="2306" max="2306" width="12" style="3" customWidth="1"/>
    <col min="2307" max="2310" width="10.5703125" style="3" customWidth="1"/>
    <col min="2311" max="2311" width="7.7109375" style="3" customWidth="1"/>
    <col min="2312" max="2312" width="7.85546875" style="3" customWidth="1"/>
    <col min="2313" max="2313" width="9.28515625" style="3" customWidth="1"/>
    <col min="2314" max="2314" width="13.28515625" style="3" customWidth="1"/>
    <col min="2315" max="2560" width="9.140625" style="3"/>
    <col min="2561" max="2561" width="29.85546875" style="3" customWidth="1"/>
    <col min="2562" max="2562" width="12" style="3" customWidth="1"/>
    <col min="2563" max="2566" width="10.5703125" style="3" customWidth="1"/>
    <col min="2567" max="2567" width="7.7109375" style="3" customWidth="1"/>
    <col min="2568" max="2568" width="7.85546875" style="3" customWidth="1"/>
    <col min="2569" max="2569" width="9.28515625" style="3" customWidth="1"/>
    <col min="2570" max="2570" width="13.28515625" style="3" customWidth="1"/>
    <col min="2571" max="2816" width="9.140625" style="3"/>
    <col min="2817" max="2817" width="29.85546875" style="3" customWidth="1"/>
    <col min="2818" max="2818" width="12" style="3" customWidth="1"/>
    <col min="2819" max="2822" width="10.5703125" style="3" customWidth="1"/>
    <col min="2823" max="2823" width="7.7109375" style="3" customWidth="1"/>
    <col min="2824" max="2824" width="7.85546875" style="3" customWidth="1"/>
    <col min="2825" max="2825" width="9.28515625" style="3" customWidth="1"/>
    <col min="2826" max="2826" width="13.28515625" style="3" customWidth="1"/>
    <col min="2827" max="3072" width="9.140625" style="3"/>
    <col min="3073" max="3073" width="29.85546875" style="3" customWidth="1"/>
    <col min="3074" max="3074" width="12" style="3" customWidth="1"/>
    <col min="3075" max="3078" width="10.5703125" style="3" customWidth="1"/>
    <col min="3079" max="3079" width="7.7109375" style="3" customWidth="1"/>
    <col min="3080" max="3080" width="7.85546875" style="3" customWidth="1"/>
    <col min="3081" max="3081" width="9.28515625" style="3" customWidth="1"/>
    <col min="3082" max="3082" width="13.28515625" style="3" customWidth="1"/>
    <col min="3083" max="3328" width="9.140625" style="3"/>
    <col min="3329" max="3329" width="29.85546875" style="3" customWidth="1"/>
    <col min="3330" max="3330" width="12" style="3" customWidth="1"/>
    <col min="3331" max="3334" width="10.5703125" style="3" customWidth="1"/>
    <col min="3335" max="3335" width="7.7109375" style="3" customWidth="1"/>
    <col min="3336" max="3336" width="7.85546875" style="3" customWidth="1"/>
    <col min="3337" max="3337" width="9.28515625" style="3" customWidth="1"/>
    <col min="3338" max="3338" width="13.28515625" style="3" customWidth="1"/>
    <col min="3339" max="3584" width="9.140625" style="3"/>
    <col min="3585" max="3585" width="29.85546875" style="3" customWidth="1"/>
    <col min="3586" max="3586" width="12" style="3" customWidth="1"/>
    <col min="3587" max="3590" width="10.5703125" style="3" customWidth="1"/>
    <col min="3591" max="3591" width="7.7109375" style="3" customWidth="1"/>
    <col min="3592" max="3592" width="7.85546875" style="3" customWidth="1"/>
    <col min="3593" max="3593" width="9.28515625" style="3" customWidth="1"/>
    <col min="3594" max="3594" width="13.28515625" style="3" customWidth="1"/>
    <col min="3595" max="3840" width="9.140625" style="3"/>
    <col min="3841" max="3841" width="29.85546875" style="3" customWidth="1"/>
    <col min="3842" max="3842" width="12" style="3" customWidth="1"/>
    <col min="3843" max="3846" width="10.5703125" style="3" customWidth="1"/>
    <col min="3847" max="3847" width="7.7109375" style="3" customWidth="1"/>
    <col min="3848" max="3848" width="7.85546875" style="3" customWidth="1"/>
    <col min="3849" max="3849" width="9.28515625" style="3" customWidth="1"/>
    <col min="3850" max="3850" width="13.28515625" style="3" customWidth="1"/>
    <col min="3851" max="4096" width="9.140625" style="3"/>
    <col min="4097" max="4097" width="29.85546875" style="3" customWidth="1"/>
    <col min="4098" max="4098" width="12" style="3" customWidth="1"/>
    <col min="4099" max="4102" width="10.5703125" style="3" customWidth="1"/>
    <col min="4103" max="4103" width="7.7109375" style="3" customWidth="1"/>
    <col min="4104" max="4104" width="7.85546875" style="3" customWidth="1"/>
    <col min="4105" max="4105" width="9.28515625" style="3" customWidth="1"/>
    <col min="4106" max="4106" width="13.28515625" style="3" customWidth="1"/>
    <col min="4107" max="4352" width="9.140625" style="3"/>
    <col min="4353" max="4353" width="29.85546875" style="3" customWidth="1"/>
    <col min="4354" max="4354" width="12" style="3" customWidth="1"/>
    <col min="4355" max="4358" width="10.5703125" style="3" customWidth="1"/>
    <col min="4359" max="4359" width="7.7109375" style="3" customWidth="1"/>
    <col min="4360" max="4360" width="7.85546875" style="3" customWidth="1"/>
    <col min="4361" max="4361" width="9.28515625" style="3" customWidth="1"/>
    <col min="4362" max="4362" width="13.28515625" style="3" customWidth="1"/>
    <col min="4363" max="4608" width="9.140625" style="3"/>
    <col min="4609" max="4609" width="29.85546875" style="3" customWidth="1"/>
    <col min="4610" max="4610" width="12" style="3" customWidth="1"/>
    <col min="4611" max="4614" width="10.5703125" style="3" customWidth="1"/>
    <col min="4615" max="4615" width="7.7109375" style="3" customWidth="1"/>
    <col min="4616" max="4616" width="7.85546875" style="3" customWidth="1"/>
    <col min="4617" max="4617" width="9.28515625" style="3" customWidth="1"/>
    <col min="4618" max="4618" width="13.28515625" style="3" customWidth="1"/>
    <col min="4619" max="4864" width="9.140625" style="3"/>
    <col min="4865" max="4865" width="29.85546875" style="3" customWidth="1"/>
    <col min="4866" max="4866" width="12" style="3" customWidth="1"/>
    <col min="4867" max="4870" width="10.5703125" style="3" customWidth="1"/>
    <col min="4871" max="4871" width="7.7109375" style="3" customWidth="1"/>
    <col min="4872" max="4872" width="7.85546875" style="3" customWidth="1"/>
    <col min="4873" max="4873" width="9.28515625" style="3" customWidth="1"/>
    <col min="4874" max="4874" width="13.28515625" style="3" customWidth="1"/>
    <col min="4875" max="5120" width="9.140625" style="3"/>
    <col min="5121" max="5121" width="29.85546875" style="3" customWidth="1"/>
    <col min="5122" max="5122" width="12" style="3" customWidth="1"/>
    <col min="5123" max="5126" width="10.5703125" style="3" customWidth="1"/>
    <col min="5127" max="5127" width="7.7109375" style="3" customWidth="1"/>
    <col min="5128" max="5128" width="7.85546875" style="3" customWidth="1"/>
    <col min="5129" max="5129" width="9.28515625" style="3" customWidth="1"/>
    <col min="5130" max="5130" width="13.28515625" style="3" customWidth="1"/>
    <col min="5131" max="5376" width="9.140625" style="3"/>
    <col min="5377" max="5377" width="29.85546875" style="3" customWidth="1"/>
    <col min="5378" max="5378" width="12" style="3" customWidth="1"/>
    <col min="5379" max="5382" width="10.5703125" style="3" customWidth="1"/>
    <col min="5383" max="5383" width="7.7109375" style="3" customWidth="1"/>
    <col min="5384" max="5384" width="7.85546875" style="3" customWidth="1"/>
    <col min="5385" max="5385" width="9.28515625" style="3" customWidth="1"/>
    <col min="5386" max="5386" width="13.28515625" style="3" customWidth="1"/>
    <col min="5387" max="5632" width="9.140625" style="3"/>
    <col min="5633" max="5633" width="29.85546875" style="3" customWidth="1"/>
    <col min="5634" max="5634" width="12" style="3" customWidth="1"/>
    <col min="5635" max="5638" width="10.5703125" style="3" customWidth="1"/>
    <col min="5639" max="5639" width="7.7109375" style="3" customWidth="1"/>
    <col min="5640" max="5640" width="7.85546875" style="3" customWidth="1"/>
    <col min="5641" max="5641" width="9.28515625" style="3" customWidth="1"/>
    <col min="5642" max="5642" width="13.28515625" style="3" customWidth="1"/>
    <col min="5643" max="5888" width="9.140625" style="3"/>
    <col min="5889" max="5889" width="29.85546875" style="3" customWidth="1"/>
    <col min="5890" max="5890" width="12" style="3" customWidth="1"/>
    <col min="5891" max="5894" width="10.5703125" style="3" customWidth="1"/>
    <col min="5895" max="5895" width="7.7109375" style="3" customWidth="1"/>
    <col min="5896" max="5896" width="7.85546875" style="3" customWidth="1"/>
    <col min="5897" max="5897" width="9.28515625" style="3" customWidth="1"/>
    <col min="5898" max="5898" width="13.28515625" style="3" customWidth="1"/>
    <col min="5899" max="6144" width="9.140625" style="3"/>
    <col min="6145" max="6145" width="29.85546875" style="3" customWidth="1"/>
    <col min="6146" max="6146" width="12" style="3" customWidth="1"/>
    <col min="6147" max="6150" width="10.5703125" style="3" customWidth="1"/>
    <col min="6151" max="6151" width="7.7109375" style="3" customWidth="1"/>
    <col min="6152" max="6152" width="7.85546875" style="3" customWidth="1"/>
    <col min="6153" max="6153" width="9.28515625" style="3" customWidth="1"/>
    <col min="6154" max="6154" width="13.28515625" style="3" customWidth="1"/>
    <col min="6155" max="6400" width="9.140625" style="3"/>
    <col min="6401" max="6401" width="29.85546875" style="3" customWidth="1"/>
    <col min="6402" max="6402" width="12" style="3" customWidth="1"/>
    <col min="6403" max="6406" width="10.5703125" style="3" customWidth="1"/>
    <col min="6407" max="6407" width="7.7109375" style="3" customWidth="1"/>
    <col min="6408" max="6408" width="7.85546875" style="3" customWidth="1"/>
    <col min="6409" max="6409" width="9.28515625" style="3" customWidth="1"/>
    <col min="6410" max="6410" width="13.28515625" style="3" customWidth="1"/>
    <col min="6411" max="6656" width="9.140625" style="3"/>
    <col min="6657" max="6657" width="29.85546875" style="3" customWidth="1"/>
    <col min="6658" max="6658" width="12" style="3" customWidth="1"/>
    <col min="6659" max="6662" width="10.5703125" style="3" customWidth="1"/>
    <col min="6663" max="6663" width="7.7109375" style="3" customWidth="1"/>
    <col min="6664" max="6664" width="7.85546875" style="3" customWidth="1"/>
    <col min="6665" max="6665" width="9.28515625" style="3" customWidth="1"/>
    <col min="6666" max="6666" width="13.28515625" style="3" customWidth="1"/>
    <col min="6667" max="6912" width="9.140625" style="3"/>
    <col min="6913" max="6913" width="29.85546875" style="3" customWidth="1"/>
    <col min="6914" max="6914" width="12" style="3" customWidth="1"/>
    <col min="6915" max="6918" width="10.5703125" style="3" customWidth="1"/>
    <col min="6919" max="6919" width="7.7109375" style="3" customWidth="1"/>
    <col min="6920" max="6920" width="7.85546875" style="3" customWidth="1"/>
    <col min="6921" max="6921" width="9.28515625" style="3" customWidth="1"/>
    <col min="6922" max="6922" width="13.28515625" style="3" customWidth="1"/>
    <col min="6923" max="7168" width="9.140625" style="3"/>
    <col min="7169" max="7169" width="29.85546875" style="3" customWidth="1"/>
    <col min="7170" max="7170" width="12" style="3" customWidth="1"/>
    <col min="7171" max="7174" width="10.5703125" style="3" customWidth="1"/>
    <col min="7175" max="7175" width="7.7109375" style="3" customWidth="1"/>
    <col min="7176" max="7176" width="7.85546875" style="3" customWidth="1"/>
    <col min="7177" max="7177" width="9.28515625" style="3" customWidth="1"/>
    <col min="7178" max="7178" width="13.28515625" style="3" customWidth="1"/>
    <col min="7179" max="7424" width="9.140625" style="3"/>
    <col min="7425" max="7425" width="29.85546875" style="3" customWidth="1"/>
    <col min="7426" max="7426" width="12" style="3" customWidth="1"/>
    <col min="7427" max="7430" width="10.5703125" style="3" customWidth="1"/>
    <col min="7431" max="7431" width="7.7109375" style="3" customWidth="1"/>
    <col min="7432" max="7432" width="7.85546875" style="3" customWidth="1"/>
    <col min="7433" max="7433" width="9.28515625" style="3" customWidth="1"/>
    <col min="7434" max="7434" width="13.28515625" style="3" customWidth="1"/>
    <col min="7435" max="7680" width="9.140625" style="3"/>
    <col min="7681" max="7681" width="29.85546875" style="3" customWidth="1"/>
    <col min="7682" max="7682" width="12" style="3" customWidth="1"/>
    <col min="7683" max="7686" width="10.5703125" style="3" customWidth="1"/>
    <col min="7687" max="7687" width="7.7109375" style="3" customWidth="1"/>
    <col min="7688" max="7688" width="7.85546875" style="3" customWidth="1"/>
    <col min="7689" max="7689" width="9.28515625" style="3" customWidth="1"/>
    <col min="7690" max="7690" width="13.28515625" style="3" customWidth="1"/>
    <col min="7691" max="7936" width="9.140625" style="3"/>
    <col min="7937" max="7937" width="29.85546875" style="3" customWidth="1"/>
    <col min="7938" max="7938" width="12" style="3" customWidth="1"/>
    <col min="7939" max="7942" width="10.5703125" style="3" customWidth="1"/>
    <col min="7943" max="7943" width="7.7109375" style="3" customWidth="1"/>
    <col min="7944" max="7944" width="7.85546875" style="3" customWidth="1"/>
    <col min="7945" max="7945" width="9.28515625" style="3" customWidth="1"/>
    <col min="7946" max="7946" width="13.28515625" style="3" customWidth="1"/>
    <col min="7947" max="8192" width="9.140625" style="3"/>
    <col min="8193" max="8193" width="29.85546875" style="3" customWidth="1"/>
    <col min="8194" max="8194" width="12" style="3" customWidth="1"/>
    <col min="8195" max="8198" width="10.5703125" style="3" customWidth="1"/>
    <col min="8199" max="8199" width="7.7109375" style="3" customWidth="1"/>
    <col min="8200" max="8200" width="7.85546875" style="3" customWidth="1"/>
    <col min="8201" max="8201" width="9.28515625" style="3" customWidth="1"/>
    <col min="8202" max="8202" width="13.28515625" style="3" customWidth="1"/>
    <col min="8203" max="8448" width="9.140625" style="3"/>
    <col min="8449" max="8449" width="29.85546875" style="3" customWidth="1"/>
    <col min="8450" max="8450" width="12" style="3" customWidth="1"/>
    <col min="8451" max="8454" width="10.5703125" style="3" customWidth="1"/>
    <col min="8455" max="8455" width="7.7109375" style="3" customWidth="1"/>
    <col min="8456" max="8456" width="7.85546875" style="3" customWidth="1"/>
    <col min="8457" max="8457" width="9.28515625" style="3" customWidth="1"/>
    <col min="8458" max="8458" width="13.28515625" style="3" customWidth="1"/>
    <col min="8459" max="8704" width="9.140625" style="3"/>
    <col min="8705" max="8705" width="29.85546875" style="3" customWidth="1"/>
    <col min="8706" max="8706" width="12" style="3" customWidth="1"/>
    <col min="8707" max="8710" width="10.5703125" style="3" customWidth="1"/>
    <col min="8711" max="8711" width="7.7109375" style="3" customWidth="1"/>
    <col min="8712" max="8712" width="7.85546875" style="3" customWidth="1"/>
    <col min="8713" max="8713" width="9.28515625" style="3" customWidth="1"/>
    <col min="8714" max="8714" width="13.28515625" style="3" customWidth="1"/>
    <col min="8715" max="8960" width="9.140625" style="3"/>
    <col min="8961" max="8961" width="29.85546875" style="3" customWidth="1"/>
    <col min="8962" max="8962" width="12" style="3" customWidth="1"/>
    <col min="8963" max="8966" width="10.5703125" style="3" customWidth="1"/>
    <col min="8967" max="8967" width="7.7109375" style="3" customWidth="1"/>
    <col min="8968" max="8968" width="7.85546875" style="3" customWidth="1"/>
    <col min="8969" max="8969" width="9.28515625" style="3" customWidth="1"/>
    <col min="8970" max="8970" width="13.28515625" style="3" customWidth="1"/>
    <col min="8971" max="9216" width="9.140625" style="3"/>
    <col min="9217" max="9217" width="29.85546875" style="3" customWidth="1"/>
    <col min="9218" max="9218" width="12" style="3" customWidth="1"/>
    <col min="9219" max="9222" width="10.5703125" style="3" customWidth="1"/>
    <col min="9223" max="9223" width="7.7109375" style="3" customWidth="1"/>
    <col min="9224" max="9224" width="7.85546875" style="3" customWidth="1"/>
    <col min="9225" max="9225" width="9.28515625" style="3" customWidth="1"/>
    <col min="9226" max="9226" width="13.28515625" style="3" customWidth="1"/>
    <col min="9227" max="9472" width="9.140625" style="3"/>
    <col min="9473" max="9473" width="29.85546875" style="3" customWidth="1"/>
    <col min="9474" max="9474" width="12" style="3" customWidth="1"/>
    <col min="9475" max="9478" width="10.5703125" style="3" customWidth="1"/>
    <col min="9479" max="9479" width="7.7109375" style="3" customWidth="1"/>
    <col min="9480" max="9480" width="7.85546875" style="3" customWidth="1"/>
    <col min="9481" max="9481" width="9.28515625" style="3" customWidth="1"/>
    <col min="9482" max="9482" width="13.28515625" style="3" customWidth="1"/>
    <col min="9483" max="9728" width="9.140625" style="3"/>
    <col min="9729" max="9729" width="29.85546875" style="3" customWidth="1"/>
    <col min="9730" max="9730" width="12" style="3" customWidth="1"/>
    <col min="9731" max="9734" width="10.5703125" style="3" customWidth="1"/>
    <col min="9735" max="9735" width="7.7109375" style="3" customWidth="1"/>
    <col min="9736" max="9736" width="7.85546875" style="3" customWidth="1"/>
    <col min="9737" max="9737" width="9.28515625" style="3" customWidth="1"/>
    <col min="9738" max="9738" width="13.28515625" style="3" customWidth="1"/>
    <col min="9739" max="9984" width="9.140625" style="3"/>
    <col min="9985" max="9985" width="29.85546875" style="3" customWidth="1"/>
    <col min="9986" max="9986" width="12" style="3" customWidth="1"/>
    <col min="9987" max="9990" width="10.5703125" style="3" customWidth="1"/>
    <col min="9991" max="9991" width="7.7109375" style="3" customWidth="1"/>
    <col min="9992" max="9992" width="7.85546875" style="3" customWidth="1"/>
    <col min="9993" max="9993" width="9.28515625" style="3" customWidth="1"/>
    <col min="9994" max="9994" width="13.28515625" style="3" customWidth="1"/>
    <col min="9995" max="10240" width="9.140625" style="3"/>
    <col min="10241" max="10241" width="29.85546875" style="3" customWidth="1"/>
    <col min="10242" max="10242" width="12" style="3" customWidth="1"/>
    <col min="10243" max="10246" width="10.5703125" style="3" customWidth="1"/>
    <col min="10247" max="10247" width="7.7109375" style="3" customWidth="1"/>
    <col min="10248" max="10248" width="7.85546875" style="3" customWidth="1"/>
    <col min="10249" max="10249" width="9.28515625" style="3" customWidth="1"/>
    <col min="10250" max="10250" width="13.28515625" style="3" customWidth="1"/>
    <col min="10251" max="10496" width="9.140625" style="3"/>
    <col min="10497" max="10497" width="29.85546875" style="3" customWidth="1"/>
    <col min="10498" max="10498" width="12" style="3" customWidth="1"/>
    <col min="10499" max="10502" width="10.5703125" style="3" customWidth="1"/>
    <col min="10503" max="10503" width="7.7109375" style="3" customWidth="1"/>
    <col min="10504" max="10504" width="7.85546875" style="3" customWidth="1"/>
    <col min="10505" max="10505" width="9.28515625" style="3" customWidth="1"/>
    <col min="10506" max="10506" width="13.28515625" style="3" customWidth="1"/>
    <col min="10507" max="10752" width="9.140625" style="3"/>
    <col min="10753" max="10753" width="29.85546875" style="3" customWidth="1"/>
    <col min="10754" max="10754" width="12" style="3" customWidth="1"/>
    <col min="10755" max="10758" width="10.5703125" style="3" customWidth="1"/>
    <col min="10759" max="10759" width="7.7109375" style="3" customWidth="1"/>
    <col min="10760" max="10760" width="7.85546875" style="3" customWidth="1"/>
    <col min="10761" max="10761" width="9.28515625" style="3" customWidth="1"/>
    <col min="10762" max="10762" width="13.28515625" style="3" customWidth="1"/>
    <col min="10763" max="11008" width="9.140625" style="3"/>
    <col min="11009" max="11009" width="29.85546875" style="3" customWidth="1"/>
    <col min="11010" max="11010" width="12" style="3" customWidth="1"/>
    <col min="11011" max="11014" width="10.5703125" style="3" customWidth="1"/>
    <col min="11015" max="11015" width="7.7109375" style="3" customWidth="1"/>
    <col min="11016" max="11016" width="7.85546875" style="3" customWidth="1"/>
    <col min="11017" max="11017" width="9.28515625" style="3" customWidth="1"/>
    <col min="11018" max="11018" width="13.28515625" style="3" customWidth="1"/>
    <col min="11019" max="11264" width="9.140625" style="3"/>
    <col min="11265" max="11265" width="29.85546875" style="3" customWidth="1"/>
    <col min="11266" max="11266" width="12" style="3" customWidth="1"/>
    <col min="11267" max="11270" width="10.5703125" style="3" customWidth="1"/>
    <col min="11271" max="11271" width="7.7109375" style="3" customWidth="1"/>
    <col min="11272" max="11272" width="7.85546875" style="3" customWidth="1"/>
    <col min="11273" max="11273" width="9.28515625" style="3" customWidth="1"/>
    <col min="11274" max="11274" width="13.28515625" style="3" customWidth="1"/>
    <col min="11275" max="11520" width="9.140625" style="3"/>
    <col min="11521" max="11521" width="29.85546875" style="3" customWidth="1"/>
    <col min="11522" max="11522" width="12" style="3" customWidth="1"/>
    <col min="11523" max="11526" width="10.5703125" style="3" customWidth="1"/>
    <col min="11527" max="11527" width="7.7109375" style="3" customWidth="1"/>
    <col min="11528" max="11528" width="7.85546875" style="3" customWidth="1"/>
    <col min="11529" max="11529" width="9.28515625" style="3" customWidth="1"/>
    <col min="11530" max="11530" width="13.28515625" style="3" customWidth="1"/>
    <col min="11531" max="11776" width="9.140625" style="3"/>
    <col min="11777" max="11777" width="29.85546875" style="3" customWidth="1"/>
    <col min="11778" max="11778" width="12" style="3" customWidth="1"/>
    <col min="11779" max="11782" width="10.5703125" style="3" customWidth="1"/>
    <col min="11783" max="11783" width="7.7109375" style="3" customWidth="1"/>
    <col min="11784" max="11784" width="7.85546875" style="3" customWidth="1"/>
    <col min="11785" max="11785" width="9.28515625" style="3" customWidth="1"/>
    <col min="11786" max="11786" width="13.28515625" style="3" customWidth="1"/>
    <col min="11787" max="12032" width="9.140625" style="3"/>
    <col min="12033" max="12033" width="29.85546875" style="3" customWidth="1"/>
    <col min="12034" max="12034" width="12" style="3" customWidth="1"/>
    <col min="12035" max="12038" width="10.5703125" style="3" customWidth="1"/>
    <col min="12039" max="12039" width="7.7109375" style="3" customWidth="1"/>
    <col min="12040" max="12040" width="7.85546875" style="3" customWidth="1"/>
    <col min="12041" max="12041" width="9.28515625" style="3" customWidth="1"/>
    <col min="12042" max="12042" width="13.28515625" style="3" customWidth="1"/>
    <col min="12043" max="12288" width="9.140625" style="3"/>
    <col min="12289" max="12289" width="29.85546875" style="3" customWidth="1"/>
    <col min="12290" max="12290" width="12" style="3" customWidth="1"/>
    <col min="12291" max="12294" width="10.5703125" style="3" customWidth="1"/>
    <col min="12295" max="12295" width="7.7109375" style="3" customWidth="1"/>
    <col min="12296" max="12296" width="7.85546875" style="3" customWidth="1"/>
    <col min="12297" max="12297" width="9.28515625" style="3" customWidth="1"/>
    <col min="12298" max="12298" width="13.28515625" style="3" customWidth="1"/>
    <col min="12299" max="12544" width="9.140625" style="3"/>
    <col min="12545" max="12545" width="29.85546875" style="3" customWidth="1"/>
    <col min="12546" max="12546" width="12" style="3" customWidth="1"/>
    <col min="12547" max="12550" width="10.5703125" style="3" customWidth="1"/>
    <col min="12551" max="12551" width="7.7109375" style="3" customWidth="1"/>
    <col min="12552" max="12552" width="7.85546875" style="3" customWidth="1"/>
    <col min="12553" max="12553" width="9.28515625" style="3" customWidth="1"/>
    <col min="12554" max="12554" width="13.28515625" style="3" customWidth="1"/>
    <col min="12555" max="12800" width="9.140625" style="3"/>
    <col min="12801" max="12801" width="29.85546875" style="3" customWidth="1"/>
    <col min="12802" max="12802" width="12" style="3" customWidth="1"/>
    <col min="12803" max="12806" width="10.5703125" style="3" customWidth="1"/>
    <col min="12807" max="12807" width="7.7109375" style="3" customWidth="1"/>
    <col min="12808" max="12808" width="7.85546875" style="3" customWidth="1"/>
    <col min="12809" max="12809" width="9.28515625" style="3" customWidth="1"/>
    <col min="12810" max="12810" width="13.28515625" style="3" customWidth="1"/>
    <col min="12811" max="13056" width="9.140625" style="3"/>
    <col min="13057" max="13057" width="29.85546875" style="3" customWidth="1"/>
    <col min="13058" max="13058" width="12" style="3" customWidth="1"/>
    <col min="13059" max="13062" width="10.5703125" style="3" customWidth="1"/>
    <col min="13063" max="13063" width="7.7109375" style="3" customWidth="1"/>
    <col min="13064" max="13064" width="7.85546875" style="3" customWidth="1"/>
    <col min="13065" max="13065" width="9.28515625" style="3" customWidth="1"/>
    <col min="13066" max="13066" width="13.28515625" style="3" customWidth="1"/>
    <col min="13067" max="13312" width="9.140625" style="3"/>
    <col min="13313" max="13313" width="29.85546875" style="3" customWidth="1"/>
    <col min="13314" max="13314" width="12" style="3" customWidth="1"/>
    <col min="13315" max="13318" width="10.5703125" style="3" customWidth="1"/>
    <col min="13319" max="13319" width="7.7109375" style="3" customWidth="1"/>
    <col min="13320" max="13320" width="7.85546875" style="3" customWidth="1"/>
    <col min="13321" max="13321" width="9.28515625" style="3" customWidth="1"/>
    <col min="13322" max="13322" width="13.28515625" style="3" customWidth="1"/>
    <col min="13323" max="13568" width="9.140625" style="3"/>
    <col min="13569" max="13569" width="29.85546875" style="3" customWidth="1"/>
    <col min="13570" max="13570" width="12" style="3" customWidth="1"/>
    <col min="13571" max="13574" width="10.5703125" style="3" customWidth="1"/>
    <col min="13575" max="13575" width="7.7109375" style="3" customWidth="1"/>
    <col min="13576" max="13576" width="7.85546875" style="3" customWidth="1"/>
    <col min="13577" max="13577" width="9.28515625" style="3" customWidth="1"/>
    <col min="13578" max="13578" width="13.28515625" style="3" customWidth="1"/>
    <col min="13579" max="13824" width="9.140625" style="3"/>
    <col min="13825" max="13825" width="29.85546875" style="3" customWidth="1"/>
    <col min="13826" max="13826" width="12" style="3" customWidth="1"/>
    <col min="13827" max="13830" width="10.5703125" style="3" customWidth="1"/>
    <col min="13831" max="13831" width="7.7109375" style="3" customWidth="1"/>
    <col min="13832" max="13832" width="7.85546875" style="3" customWidth="1"/>
    <col min="13833" max="13833" width="9.28515625" style="3" customWidth="1"/>
    <col min="13834" max="13834" width="13.28515625" style="3" customWidth="1"/>
    <col min="13835" max="14080" width="9.140625" style="3"/>
    <col min="14081" max="14081" width="29.85546875" style="3" customWidth="1"/>
    <col min="14082" max="14082" width="12" style="3" customWidth="1"/>
    <col min="14083" max="14086" width="10.5703125" style="3" customWidth="1"/>
    <col min="14087" max="14087" width="7.7109375" style="3" customWidth="1"/>
    <col min="14088" max="14088" width="7.85546875" style="3" customWidth="1"/>
    <col min="14089" max="14089" width="9.28515625" style="3" customWidth="1"/>
    <col min="14090" max="14090" width="13.28515625" style="3" customWidth="1"/>
    <col min="14091" max="14336" width="9.140625" style="3"/>
    <col min="14337" max="14337" width="29.85546875" style="3" customWidth="1"/>
    <col min="14338" max="14338" width="12" style="3" customWidth="1"/>
    <col min="14339" max="14342" width="10.5703125" style="3" customWidth="1"/>
    <col min="14343" max="14343" width="7.7109375" style="3" customWidth="1"/>
    <col min="14344" max="14344" width="7.85546875" style="3" customWidth="1"/>
    <col min="14345" max="14345" width="9.28515625" style="3" customWidth="1"/>
    <col min="14346" max="14346" width="13.28515625" style="3" customWidth="1"/>
    <col min="14347" max="14592" width="9.140625" style="3"/>
    <col min="14593" max="14593" width="29.85546875" style="3" customWidth="1"/>
    <col min="14594" max="14594" width="12" style="3" customWidth="1"/>
    <col min="14595" max="14598" width="10.5703125" style="3" customWidth="1"/>
    <col min="14599" max="14599" width="7.7109375" style="3" customWidth="1"/>
    <col min="14600" max="14600" width="7.85546875" style="3" customWidth="1"/>
    <col min="14601" max="14601" width="9.28515625" style="3" customWidth="1"/>
    <col min="14602" max="14602" width="13.28515625" style="3" customWidth="1"/>
    <col min="14603" max="14848" width="9.140625" style="3"/>
    <col min="14849" max="14849" width="29.85546875" style="3" customWidth="1"/>
    <col min="14850" max="14850" width="12" style="3" customWidth="1"/>
    <col min="14851" max="14854" width="10.5703125" style="3" customWidth="1"/>
    <col min="14855" max="14855" width="7.7109375" style="3" customWidth="1"/>
    <col min="14856" max="14856" width="7.85546875" style="3" customWidth="1"/>
    <col min="14857" max="14857" width="9.28515625" style="3" customWidth="1"/>
    <col min="14858" max="14858" width="13.28515625" style="3" customWidth="1"/>
    <col min="14859" max="15104" width="9.140625" style="3"/>
    <col min="15105" max="15105" width="29.85546875" style="3" customWidth="1"/>
    <col min="15106" max="15106" width="12" style="3" customWidth="1"/>
    <col min="15107" max="15110" width="10.5703125" style="3" customWidth="1"/>
    <col min="15111" max="15111" width="7.7109375" style="3" customWidth="1"/>
    <col min="15112" max="15112" width="7.85546875" style="3" customWidth="1"/>
    <col min="15113" max="15113" width="9.28515625" style="3" customWidth="1"/>
    <col min="15114" max="15114" width="13.28515625" style="3" customWidth="1"/>
    <col min="15115" max="15360" width="9.140625" style="3"/>
    <col min="15361" max="15361" width="29.85546875" style="3" customWidth="1"/>
    <col min="15362" max="15362" width="12" style="3" customWidth="1"/>
    <col min="15363" max="15366" width="10.5703125" style="3" customWidth="1"/>
    <col min="15367" max="15367" width="7.7109375" style="3" customWidth="1"/>
    <col min="15368" max="15368" width="7.85546875" style="3" customWidth="1"/>
    <col min="15369" max="15369" width="9.28515625" style="3" customWidth="1"/>
    <col min="15370" max="15370" width="13.28515625" style="3" customWidth="1"/>
    <col min="15371" max="15616" width="9.140625" style="3"/>
    <col min="15617" max="15617" width="29.85546875" style="3" customWidth="1"/>
    <col min="15618" max="15618" width="12" style="3" customWidth="1"/>
    <col min="15619" max="15622" width="10.5703125" style="3" customWidth="1"/>
    <col min="15623" max="15623" width="7.7109375" style="3" customWidth="1"/>
    <col min="15624" max="15624" width="7.85546875" style="3" customWidth="1"/>
    <col min="15625" max="15625" width="9.28515625" style="3" customWidth="1"/>
    <col min="15626" max="15626" width="13.28515625" style="3" customWidth="1"/>
    <col min="15627" max="15872" width="9.140625" style="3"/>
    <col min="15873" max="15873" width="29.85546875" style="3" customWidth="1"/>
    <col min="15874" max="15874" width="12" style="3" customWidth="1"/>
    <col min="15875" max="15878" width="10.5703125" style="3" customWidth="1"/>
    <col min="15879" max="15879" width="7.7109375" style="3" customWidth="1"/>
    <col min="15880" max="15880" width="7.85546875" style="3" customWidth="1"/>
    <col min="15881" max="15881" width="9.28515625" style="3" customWidth="1"/>
    <col min="15882" max="15882" width="13.28515625" style="3" customWidth="1"/>
    <col min="15883" max="16128" width="9.140625" style="3"/>
    <col min="16129" max="16129" width="29.85546875" style="3" customWidth="1"/>
    <col min="16130" max="16130" width="12" style="3" customWidth="1"/>
    <col min="16131" max="16134" width="10.5703125" style="3" customWidth="1"/>
    <col min="16135" max="16135" width="7.7109375" style="3" customWidth="1"/>
    <col min="16136" max="16136" width="7.85546875" style="3" customWidth="1"/>
    <col min="16137" max="16137" width="9.28515625" style="3" customWidth="1"/>
    <col min="16138" max="16138" width="13.28515625" style="3" customWidth="1"/>
    <col min="16139" max="16384" width="9.140625" style="3"/>
  </cols>
  <sheetData>
    <row r="1" spans="1:11" ht="15.75" x14ac:dyDescent="0.25">
      <c r="A1" s="1" t="s">
        <v>309</v>
      </c>
      <c r="B1" s="2"/>
      <c r="C1" s="2"/>
      <c r="D1" s="2"/>
      <c r="E1" s="2"/>
      <c r="F1" s="2"/>
      <c r="G1" s="2"/>
      <c r="H1" s="2"/>
      <c r="I1" s="2"/>
      <c r="J1" s="2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 x14ac:dyDescent="0.25">
      <c r="A3" s="2" t="s">
        <v>1</v>
      </c>
      <c r="B3" s="5"/>
      <c r="C3" s="2" t="s">
        <v>310</v>
      </c>
      <c r="D3" s="2"/>
      <c r="E3" s="2"/>
      <c r="F3" s="2"/>
      <c r="G3" s="2"/>
      <c r="H3" s="2"/>
      <c r="I3" s="2"/>
      <c r="J3" s="2"/>
    </row>
    <row r="4" spans="1:11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1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1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1" x14ac:dyDescent="0.25">
      <c r="A8" s="2"/>
      <c r="B8" s="2"/>
      <c r="C8" s="2"/>
      <c r="D8" s="2"/>
      <c r="E8" s="2"/>
      <c r="F8" s="2"/>
      <c r="G8" s="2"/>
      <c r="H8" s="2"/>
      <c r="I8" s="6"/>
      <c r="J8" s="6"/>
      <c r="K8" s="3" t="s">
        <v>7</v>
      </c>
    </row>
    <row r="9" spans="1:11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1" ht="12.75" customHeight="1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1" x14ac:dyDescent="0.25">
      <c r="A11" s="133" t="s">
        <v>18</v>
      </c>
      <c r="B11" s="46">
        <v>22.66</v>
      </c>
      <c r="C11" s="14" t="s">
        <v>311</v>
      </c>
      <c r="D11" s="15" t="s">
        <v>312</v>
      </c>
      <c r="E11" s="133"/>
      <c r="F11" s="247"/>
      <c r="G11" s="133"/>
      <c r="H11" s="134"/>
      <c r="I11" s="133"/>
      <c r="J11" s="133"/>
    </row>
    <row r="12" spans="1:11" x14ac:dyDescent="0.25">
      <c r="A12" s="141" t="s">
        <v>313</v>
      </c>
      <c r="B12" s="15" t="s">
        <v>314</v>
      </c>
      <c r="C12" s="14" t="s">
        <v>311</v>
      </c>
      <c r="D12" s="15" t="s">
        <v>312</v>
      </c>
      <c r="E12" s="14" t="s">
        <v>311</v>
      </c>
      <c r="F12" s="15" t="s">
        <v>315</v>
      </c>
      <c r="G12" s="14">
        <v>20</v>
      </c>
      <c r="H12" s="15">
        <v>30</v>
      </c>
      <c r="I12" s="85" t="s">
        <v>33</v>
      </c>
      <c r="J12" s="18">
        <v>2</v>
      </c>
    </row>
    <row r="13" spans="1:11" x14ac:dyDescent="0.25">
      <c r="A13" s="141" t="s">
        <v>316</v>
      </c>
      <c r="B13" s="15" t="s">
        <v>317</v>
      </c>
      <c r="C13" s="14" t="s">
        <v>311</v>
      </c>
      <c r="D13" s="15" t="s">
        <v>315</v>
      </c>
      <c r="E13" s="14" t="s">
        <v>318</v>
      </c>
      <c r="F13" s="15" t="s">
        <v>319</v>
      </c>
      <c r="G13" s="14"/>
      <c r="H13" s="15"/>
      <c r="I13" s="248" t="s">
        <v>26</v>
      </c>
      <c r="J13" s="249" t="s">
        <v>27</v>
      </c>
    </row>
    <row r="14" spans="1:11" x14ac:dyDescent="0.25">
      <c r="A14" s="141" t="s">
        <v>320</v>
      </c>
      <c r="B14" s="15" t="s">
        <v>321</v>
      </c>
      <c r="C14" s="14" t="s">
        <v>318</v>
      </c>
      <c r="D14" s="15" t="s">
        <v>319</v>
      </c>
      <c r="E14" s="14" t="s">
        <v>318</v>
      </c>
      <c r="F14" s="15" t="s">
        <v>191</v>
      </c>
      <c r="G14" s="14">
        <v>30</v>
      </c>
      <c r="H14" s="15">
        <v>45</v>
      </c>
      <c r="I14" s="85" t="s">
        <v>33</v>
      </c>
      <c r="J14" s="18">
        <v>2</v>
      </c>
    </row>
    <row r="15" spans="1:11" x14ac:dyDescent="0.25">
      <c r="A15" s="32" t="s">
        <v>322</v>
      </c>
      <c r="B15" s="21"/>
      <c r="C15" s="20"/>
      <c r="D15" s="21"/>
      <c r="E15" s="20"/>
      <c r="F15" s="21"/>
      <c r="G15" s="20">
        <v>20</v>
      </c>
      <c r="H15" s="21">
        <v>35</v>
      </c>
      <c r="I15" s="20" t="s">
        <v>25</v>
      </c>
      <c r="J15" s="176">
        <v>1</v>
      </c>
    </row>
    <row r="16" spans="1:11" x14ac:dyDescent="0.25">
      <c r="A16" s="32"/>
      <c r="B16" s="21"/>
      <c r="C16" s="20"/>
      <c r="D16" s="21"/>
      <c r="E16" s="20"/>
      <c r="F16" s="21"/>
      <c r="G16" s="20"/>
      <c r="H16" s="21"/>
      <c r="I16" s="132" t="s">
        <v>26</v>
      </c>
      <c r="J16" s="176" t="s">
        <v>27</v>
      </c>
    </row>
    <row r="17" spans="1:14" ht="15.75" thickBot="1" x14ac:dyDescent="0.3">
      <c r="A17" s="36" t="s">
        <v>323</v>
      </c>
      <c r="B17" s="250">
        <v>22.94</v>
      </c>
      <c r="C17" s="110"/>
      <c r="D17" s="109"/>
      <c r="E17" s="40"/>
      <c r="F17" s="39"/>
      <c r="G17" s="110"/>
      <c r="H17" s="109"/>
      <c r="I17" s="251"/>
      <c r="J17" s="252"/>
      <c r="N17" s="34"/>
    </row>
    <row r="18" spans="1:14" ht="15.75" thickBot="1" x14ac:dyDescent="0.3">
      <c r="A18" s="142" t="s">
        <v>165</v>
      </c>
      <c r="B18" s="50"/>
      <c r="C18" s="49"/>
      <c r="D18" s="50"/>
      <c r="E18" s="49"/>
      <c r="F18" s="50"/>
      <c r="G18" s="49"/>
      <c r="H18" s="143">
        <v>110</v>
      </c>
      <c r="I18" s="49"/>
      <c r="J18" s="144">
        <v>5</v>
      </c>
      <c r="M18" s="3" t="s">
        <v>7</v>
      </c>
    </row>
    <row r="19" spans="1:14" x14ac:dyDescent="0.25">
      <c r="H19" s="3" t="s">
        <v>7</v>
      </c>
      <c r="M19" s="3" t="s">
        <v>7</v>
      </c>
    </row>
    <row r="20" spans="1:14" x14ac:dyDescent="0.25">
      <c r="A20" s="3" t="s">
        <v>44</v>
      </c>
      <c r="N20" s="3" t="s">
        <v>7</v>
      </c>
    </row>
    <row r="21" spans="1:14" x14ac:dyDescent="0.25">
      <c r="A21" s="3" t="s">
        <v>45</v>
      </c>
      <c r="L21" s="3" t="s">
        <v>7</v>
      </c>
    </row>
    <row r="22" spans="1:14" x14ac:dyDescent="0.25">
      <c r="L22" s="3" t="s">
        <v>7</v>
      </c>
      <c r="M22" s="3" t="s">
        <v>7</v>
      </c>
    </row>
    <row r="23" spans="1:14" x14ac:dyDescent="0.25">
      <c r="M23" s="3" t="s">
        <v>7</v>
      </c>
    </row>
    <row r="24" spans="1:14" x14ac:dyDescent="0.25">
      <c r="M24" s="3" t="s">
        <v>7</v>
      </c>
    </row>
    <row r="25" spans="1:14" x14ac:dyDescent="0.25">
      <c r="L25" s="3" t="s">
        <v>7</v>
      </c>
      <c r="M25" s="3" t="s">
        <v>7</v>
      </c>
      <c r="N25" s="3" t="s">
        <v>7</v>
      </c>
    </row>
    <row r="26" spans="1:14" x14ac:dyDescent="0.25">
      <c r="M26" s="3" t="s">
        <v>7</v>
      </c>
    </row>
    <row r="27" spans="1:14" x14ac:dyDescent="0.25">
      <c r="M27" s="3" t="s">
        <v>7</v>
      </c>
      <c r="N27" s="3" t="s">
        <v>7</v>
      </c>
    </row>
    <row r="28" spans="1:14" x14ac:dyDescent="0.25">
      <c r="K28" s="3" t="s">
        <v>7</v>
      </c>
      <c r="N28" s="3" t="s">
        <v>7</v>
      </c>
    </row>
    <row r="29" spans="1:14" x14ac:dyDescent="0.25">
      <c r="L29" s="3" t="s">
        <v>7</v>
      </c>
      <c r="M29" s="3" t="s">
        <v>7</v>
      </c>
      <c r="N29" s="3" t="s">
        <v>7</v>
      </c>
    </row>
    <row r="30" spans="1:14" x14ac:dyDescent="0.25">
      <c r="H30" s="3" t="s">
        <v>7</v>
      </c>
      <c r="M30" s="3" t="s">
        <v>7</v>
      </c>
      <c r="N30" s="3" t="s">
        <v>7</v>
      </c>
    </row>
    <row r="31" spans="1:14" x14ac:dyDescent="0.25">
      <c r="M31" s="3" t="s">
        <v>7</v>
      </c>
      <c r="N31" s="3" t="s">
        <v>7</v>
      </c>
    </row>
    <row r="33" spans="8:16" x14ac:dyDescent="0.25">
      <c r="L33" s="3" t="s">
        <v>7</v>
      </c>
      <c r="M33" s="3" t="s">
        <v>7</v>
      </c>
    </row>
    <row r="35" spans="8:16" x14ac:dyDescent="0.25">
      <c r="L35" s="3" t="s">
        <v>7</v>
      </c>
      <c r="M35" s="3" t="s">
        <v>7</v>
      </c>
    </row>
    <row r="37" spans="8:16" x14ac:dyDescent="0.25">
      <c r="L37" s="3" t="s">
        <v>7</v>
      </c>
    </row>
    <row r="39" spans="8:16" x14ac:dyDescent="0.25">
      <c r="M39" s="3" t="s">
        <v>7</v>
      </c>
      <c r="N39" s="3" t="s">
        <v>7</v>
      </c>
    </row>
    <row r="40" spans="8:16" x14ac:dyDescent="0.25">
      <c r="H40" s="3" t="s">
        <v>7</v>
      </c>
      <c r="N40" s="3" t="s">
        <v>7</v>
      </c>
    </row>
    <row r="41" spans="8:16" x14ac:dyDescent="0.25">
      <c r="L41" s="3" t="s">
        <v>7</v>
      </c>
      <c r="N41" s="3" t="s">
        <v>7</v>
      </c>
    </row>
    <row r="45" spans="8:16" x14ac:dyDescent="0.25">
      <c r="M45" s="3" t="s">
        <v>7</v>
      </c>
    </row>
    <row r="46" spans="8:16" x14ac:dyDescent="0.25">
      <c r="M46" s="3" t="s">
        <v>7</v>
      </c>
    </row>
    <row r="48" spans="8:16" x14ac:dyDescent="0.25">
      <c r="L48" s="3" t="s">
        <v>7</v>
      </c>
      <c r="P48" s="3" t="s">
        <v>46</v>
      </c>
    </row>
    <row r="49" spans="8:15" x14ac:dyDescent="0.25">
      <c r="L49" s="3" t="s">
        <v>7</v>
      </c>
      <c r="N49" s="3" t="s">
        <v>7</v>
      </c>
      <c r="O49" s="3" t="s">
        <v>7</v>
      </c>
    </row>
    <row r="51" spans="8:15" x14ac:dyDescent="0.25">
      <c r="M51" s="3" t="s">
        <v>7</v>
      </c>
    </row>
    <row r="55" spans="8:15" x14ac:dyDescent="0.25">
      <c r="M55" s="3" t="s">
        <v>7</v>
      </c>
    </row>
    <row r="58" spans="8:15" x14ac:dyDescent="0.25">
      <c r="H58" s="3" t="s">
        <v>7</v>
      </c>
      <c r="O58" s="3" t="s">
        <v>7</v>
      </c>
    </row>
    <row r="59" spans="8:15" x14ac:dyDescent="0.25">
      <c r="M59" s="3" t="s">
        <v>7</v>
      </c>
    </row>
    <row r="60" spans="8:15" x14ac:dyDescent="0.25">
      <c r="L60" s="3" t="s">
        <v>7</v>
      </c>
      <c r="M60" s="3" t="s">
        <v>7</v>
      </c>
    </row>
    <row r="62" spans="8:15" x14ac:dyDescent="0.25">
      <c r="K62" s="3" t="s">
        <v>7</v>
      </c>
      <c r="M62" s="3" t="s">
        <v>7</v>
      </c>
    </row>
    <row r="63" spans="8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54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D11" sqref="D11"/>
    </sheetView>
  </sheetViews>
  <sheetFormatPr defaultRowHeight="15" x14ac:dyDescent="0.25"/>
  <cols>
    <col min="1" max="1" width="22.42578125" style="3" customWidth="1"/>
    <col min="2" max="2" width="13.7109375" style="3" bestFit="1" customWidth="1"/>
    <col min="3" max="3" width="8.28515625" style="3" customWidth="1"/>
    <col min="4" max="4" width="9.140625" style="3" customWidth="1"/>
    <col min="5" max="6" width="7.710937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22.42578125" style="3" customWidth="1"/>
    <col min="258" max="258" width="13.7109375" style="3" bestFit="1" customWidth="1"/>
    <col min="259" max="259" width="8.28515625" style="3" customWidth="1"/>
    <col min="260" max="260" width="9.140625" style="3" customWidth="1"/>
    <col min="261" max="262" width="7.710937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22.42578125" style="3" customWidth="1"/>
    <col min="514" max="514" width="13.7109375" style="3" bestFit="1" customWidth="1"/>
    <col min="515" max="515" width="8.28515625" style="3" customWidth="1"/>
    <col min="516" max="516" width="9.140625" style="3" customWidth="1"/>
    <col min="517" max="518" width="7.710937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22.42578125" style="3" customWidth="1"/>
    <col min="770" max="770" width="13.7109375" style="3" bestFit="1" customWidth="1"/>
    <col min="771" max="771" width="8.28515625" style="3" customWidth="1"/>
    <col min="772" max="772" width="9.140625" style="3" customWidth="1"/>
    <col min="773" max="774" width="7.710937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22.42578125" style="3" customWidth="1"/>
    <col min="1026" max="1026" width="13.7109375" style="3" bestFit="1" customWidth="1"/>
    <col min="1027" max="1027" width="8.28515625" style="3" customWidth="1"/>
    <col min="1028" max="1028" width="9.140625" style="3" customWidth="1"/>
    <col min="1029" max="1030" width="7.710937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22.42578125" style="3" customWidth="1"/>
    <col min="1282" max="1282" width="13.7109375" style="3" bestFit="1" customWidth="1"/>
    <col min="1283" max="1283" width="8.28515625" style="3" customWidth="1"/>
    <col min="1284" max="1284" width="9.140625" style="3" customWidth="1"/>
    <col min="1285" max="1286" width="7.710937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22.42578125" style="3" customWidth="1"/>
    <col min="1538" max="1538" width="13.7109375" style="3" bestFit="1" customWidth="1"/>
    <col min="1539" max="1539" width="8.28515625" style="3" customWidth="1"/>
    <col min="1540" max="1540" width="9.140625" style="3" customWidth="1"/>
    <col min="1541" max="1542" width="7.710937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22.42578125" style="3" customWidth="1"/>
    <col min="1794" max="1794" width="13.7109375" style="3" bestFit="1" customWidth="1"/>
    <col min="1795" max="1795" width="8.28515625" style="3" customWidth="1"/>
    <col min="1796" max="1796" width="9.140625" style="3" customWidth="1"/>
    <col min="1797" max="1798" width="7.710937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22.42578125" style="3" customWidth="1"/>
    <col min="2050" max="2050" width="13.7109375" style="3" bestFit="1" customWidth="1"/>
    <col min="2051" max="2051" width="8.28515625" style="3" customWidth="1"/>
    <col min="2052" max="2052" width="9.140625" style="3" customWidth="1"/>
    <col min="2053" max="2054" width="7.710937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22.42578125" style="3" customWidth="1"/>
    <col min="2306" max="2306" width="13.7109375" style="3" bestFit="1" customWidth="1"/>
    <col min="2307" max="2307" width="8.28515625" style="3" customWidth="1"/>
    <col min="2308" max="2308" width="9.140625" style="3" customWidth="1"/>
    <col min="2309" max="2310" width="7.710937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22.42578125" style="3" customWidth="1"/>
    <col min="2562" max="2562" width="13.7109375" style="3" bestFit="1" customWidth="1"/>
    <col min="2563" max="2563" width="8.28515625" style="3" customWidth="1"/>
    <col min="2564" max="2564" width="9.140625" style="3" customWidth="1"/>
    <col min="2565" max="2566" width="7.710937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22.42578125" style="3" customWidth="1"/>
    <col min="2818" max="2818" width="13.7109375" style="3" bestFit="1" customWidth="1"/>
    <col min="2819" max="2819" width="8.28515625" style="3" customWidth="1"/>
    <col min="2820" max="2820" width="9.140625" style="3" customWidth="1"/>
    <col min="2821" max="2822" width="7.710937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22.42578125" style="3" customWidth="1"/>
    <col min="3074" max="3074" width="13.7109375" style="3" bestFit="1" customWidth="1"/>
    <col min="3075" max="3075" width="8.28515625" style="3" customWidth="1"/>
    <col min="3076" max="3076" width="9.140625" style="3" customWidth="1"/>
    <col min="3077" max="3078" width="7.710937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22.42578125" style="3" customWidth="1"/>
    <col min="3330" max="3330" width="13.7109375" style="3" bestFit="1" customWidth="1"/>
    <col min="3331" max="3331" width="8.28515625" style="3" customWidth="1"/>
    <col min="3332" max="3332" width="9.140625" style="3" customWidth="1"/>
    <col min="3333" max="3334" width="7.710937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22.42578125" style="3" customWidth="1"/>
    <col min="3586" max="3586" width="13.7109375" style="3" bestFit="1" customWidth="1"/>
    <col min="3587" max="3587" width="8.28515625" style="3" customWidth="1"/>
    <col min="3588" max="3588" width="9.140625" style="3" customWidth="1"/>
    <col min="3589" max="3590" width="7.710937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22.42578125" style="3" customWidth="1"/>
    <col min="3842" max="3842" width="13.7109375" style="3" bestFit="1" customWidth="1"/>
    <col min="3843" max="3843" width="8.28515625" style="3" customWidth="1"/>
    <col min="3844" max="3844" width="9.140625" style="3" customWidth="1"/>
    <col min="3845" max="3846" width="7.710937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22.42578125" style="3" customWidth="1"/>
    <col min="4098" max="4098" width="13.7109375" style="3" bestFit="1" customWidth="1"/>
    <col min="4099" max="4099" width="8.28515625" style="3" customWidth="1"/>
    <col min="4100" max="4100" width="9.140625" style="3" customWidth="1"/>
    <col min="4101" max="4102" width="7.710937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22.42578125" style="3" customWidth="1"/>
    <col min="4354" max="4354" width="13.7109375" style="3" bestFit="1" customWidth="1"/>
    <col min="4355" max="4355" width="8.28515625" style="3" customWidth="1"/>
    <col min="4356" max="4356" width="9.140625" style="3" customWidth="1"/>
    <col min="4357" max="4358" width="7.710937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22.42578125" style="3" customWidth="1"/>
    <col min="4610" max="4610" width="13.7109375" style="3" bestFit="1" customWidth="1"/>
    <col min="4611" max="4611" width="8.28515625" style="3" customWidth="1"/>
    <col min="4612" max="4612" width="9.140625" style="3" customWidth="1"/>
    <col min="4613" max="4614" width="7.710937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22.42578125" style="3" customWidth="1"/>
    <col min="4866" max="4866" width="13.7109375" style="3" bestFit="1" customWidth="1"/>
    <col min="4867" max="4867" width="8.28515625" style="3" customWidth="1"/>
    <col min="4868" max="4868" width="9.140625" style="3" customWidth="1"/>
    <col min="4869" max="4870" width="7.710937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22.42578125" style="3" customWidth="1"/>
    <col min="5122" max="5122" width="13.7109375" style="3" bestFit="1" customWidth="1"/>
    <col min="5123" max="5123" width="8.28515625" style="3" customWidth="1"/>
    <col min="5124" max="5124" width="9.140625" style="3" customWidth="1"/>
    <col min="5125" max="5126" width="7.710937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22.42578125" style="3" customWidth="1"/>
    <col min="5378" max="5378" width="13.7109375" style="3" bestFit="1" customWidth="1"/>
    <col min="5379" max="5379" width="8.28515625" style="3" customWidth="1"/>
    <col min="5380" max="5380" width="9.140625" style="3" customWidth="1"/>
    <col min="5381" max="5382" width="7.710937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22.42578125" style="3" customWidth="1"/>
    <col min="5634" max="5634" width="13.7109375" style="3" bestFit="1" customWidth="1"/>
    <col min="5635" max="5635" width="8.28515625" style="3" customWidth="1"/>
    <col min="5636" max="5636" width="9.140625" style="3" customWidth="1"/>
    <col min="5637" max="5638" width="7.710937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22.42578125" style="3" customWidth="1"/>
    <col min="5890" max="5890" width="13.7109375" style="3" bestFit="1" customWidth="1"/>
    <col min="5891" max="5891" width="8.28515625" style="3" customWidth="1"/>
    <col min="5892" max="5892" width="9.140625" style="3" customWidth="1"/>
    <col min="5893" max="5894" width="7.710937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22.42578125" style="3" customWidth="1"/>
    <col min="6146" max="6146" width="13.7109375" style="3" bestFit="1" customWidth="1"/>
    <col min="6147" max="6147" width="8.28515625" style="3" customWidth="1"/>
    <col min="6148" max="6148" width="9.140625" style="3" customWidth="1"/>
    <col min="6149" max="6150" width="7.710937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22.42578125" style="3" customWidth="1"/>
    <col min="6402" max="6402" width="13.7109375" style="3" bestFit="1" customWidth="1"/>
    <col min="6403" max="6403" width="8.28515625" style="3" customWidth="1"/>
    <col min="6404" max="6404" width="9.140625" style="3" customWidth="1"/>
    <col min="6405" max="6406" width="7.710937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22.42578125" style="3" customWidth="1"/>
    <col min="6658" max="6658" width="13.7109375" style="3" bestFit="1" customWidth="1"/>
    <col min="6659" max="6659" width="8.28515625" style="3" customWidth="1"/>
    <col min="6660" max="6660" width="9.140625" style="3" customWidth="1"/>
    <col min="6661" max="6662" width="7.710937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22.42578125" style="3" customWidth="1"/>
    <col min="6914" max="6914" width="13.7109375" style="3" bestFit="1" customWidth="1"/>
    <col min="6915" max="6915" width="8.28515625" style="3" customWidth="1"/>
    <col min="6916" max="6916" width="9.140625" style="3" customWidth="1"/>
    <col min="6917" max="6918" width="7.710937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22.42578125" style="3" customWidth="1"/>
    <col min="7170" max="7170" width="13.7109375" style="3" bestFit="1" customWidth="1"/>
    <col min="7171" max="7171" width="8.28515625" style="3" customWidth="1"/>
    <col min="7172" max="7172" width="9.140625" style="3" customWidth="1"/>
    <col min="7173" max="7174" width="7.710937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22.42578125" style="3" customWidth="1"/>
    <col min="7426" max="7426" width="13.7109375" style="3" bestFit="1" customWidth="1"/>
    <col min="7427" max="7427" width="8.28515625" style="3" customWidth="1"/>
    <col min="7428" max="7428" width="9.140625" style="3" customWidth="1"/>
    <col min="7429" max="7430" width="7.710937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22.42578125" style="3" customWidth="1"/>
    <col min="7682" max="7682" width="13.7109375" style="3" bestFit="1" customWidth="1"/>
    <col min="7683" max="7683" width="8.28515625" style="3" customWidth="1"/>
    <col min="7684" max="7684" width="9.140625" style="3" customWidth="1"/>
    <col min="7685" max="7686" width="7.710937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22.42578125" style="3" customWidth="1"/>
    <col min="7938" max="7938" width="13.7109375" style="3" bestFit="1" customWidth="1"/>
    <col min="7939" max="7939" width="8.28515625" style="3" customWidth="1"/>
    <col min="7940" max="7940" width="9.140625" style="3" customWidth="1"/>
    <col min="7941" max="7942" width="7.710937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22.42578125" style="3" customWidth="1"/>
    <col min="8194" max="8194" width="13.7109375" style="3" bestFit="1" customWidth="1"/>
    <col min="8195" max="8195" width="8.28515625" style="3" customWidth="1"/>
    <col min="8196" max="8196" width="9.140625" style="3" customWidth="1"/>
    <col min="8197" max="8198" width="7.710937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22.42578125" style="3" customWidth="1"/>
    <col min="8450" max="8450" width="13.7109375" style="3" bestFit="1" customWidth="1"/>
    <col min="8451" max="8451" width="8.28515625" style="3" customWidth="1"/>
    <col min="8452" max="8452" width="9.140625" style="3" customWidth="1"/>
    <col min="8453" max="8454" width="7.710937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22.42578125" style="3" customWidth="1"/>
    <col min="8706" max="8706" width="13.7109375" style="3" bestFit="1" customWidth="1"/>
    <col min="8707" max="8707" width="8.28515625" style="3" customWidth="1"/>
    <col min="8708" max="8708" width="9.140625" style="3" customWidth="1"/>
    <col min="8709" max="8710" width="7.710937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22.42578125" style="3" customWidth="1"/>
    <col min="8962" max="8962" width="13.7109375" style="3" bestFit="1" customWidth="1"/>
    <col min="8963" max="8963" width="8.28515625" style="3" customWidth="1"/>
    <col min="8964" max="8964" width="9.140625" style="3" customWidth="1"/>
    <col min="8965" max="8966" width="7.710937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22.42578125" style="3" customWidth="1"/>
    <col min="9218" max="9218" width="13.7109375" style="3" bestFit="1" customWidth="1"/>
    <col min="9219" max="9219" width="8.28515625" style="3" customWidth="1"/>
    <col min="9220" max="9220" width="9.140625" style="3" customWidth="1"/>
    <col min="9221" max="9222" width="7.710937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22.42578125" style="3" customWidth="1"/>
    <col min="9474" max="9474" width="13.7109375" style="3" bestFit="1" customWidth="1"/>
    <col min="9475" max="9475" width="8.28515625" style="3" customWidth="1"/>
    <col min="9476" max="9476" width="9.140625" style="3" customWidth="1"/>
    <col min="9477" max="9478" width="7.710937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22.42578125" style="3" customWidth="1"/>
    <col min="9730" max="9730" width="13.7109375" style="3" bestFit="1" customWidth="1"/>
    <col min="9731" max="9731" width="8.28515625" style="3" customWidth="1"/>
    <col min="9732" max="9732" width="9.140625" style="3" customWidth="1"/>
    <col min="9733" max="9734" width="7.710937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22.42578125" style="3" customWidth="1"/>
    <col min="9986" max="9986" width="13.7109375" style="3" bestFit="1" customWidth="1"/>
    <col min="9987" max="9987" width="8.28515625" style="3" customWidth="1"/>
    <col min="9988" max="9988" width="9.140625" style="3" customWidth="1"/>
    <col min="9989" max="9990" width="7.710937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22.42578125" style="3" customWidth="1"/>
    <col min="10242" max="10242" width="13.7109375" style="3" bestFit="1" customWidth="1"/>
    <col min="10243" max="10243" width="8.28515625" style="3" customWidth="1"/>
    <col min="10244" max="10244" width="9.140625" style="3" customWidth="1"/>
    <col min="10245" max="10246" width="7.710937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22.42578125" style="3" customWidth="1"/>
    <col min="10498" max="10498" width="13.7109375" style="3" bestFit="1" customWidth="1"/>
    <col min="10499" max="10499" width="8.28515625" style="3" customWidth="1"/>
    <col min="10500" max="10500" width="9.140625" style="3" customWidth="1"/>
    <col min="10501" max="10502" width="7.710937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22.42578125" style="3" customWidth="1"/>
    <col min="10754" max="10754" width="13.7109375" style="3" bestFit="1" customWidth="1"/>
    <col min="10755" max="10755" width="8.28515625" style="3" customWidth="1"/>
    <col min="10756" max="10756" width="9.140625" style="3" customWidth="1"/>
    <col min="10757" max="10758" width="7.710937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22.42578125" style="3" customWidth="1"/>
    <col min="11010" max="11010" width="13.7109375" style="3" bestFit="1" customWidth="1"/>
    <col min="11011" max="11011" width="8.28515625" style="3" customWidth="1"/>
    <col min="11012" max="11012" width="9.140625" style="3" customWidth="1"/>
    <col min="11013" max="11014" width="7.710937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22.42578125" style="3" customWidth="1"/>
    <col min="11266" max="11266" width="13.7109375" style="3" bestFit="1" customWidth="1"/>
    <col min="11267" max="11267" width="8.28515625" style="3" customWidth="1"/>
    <col min="11268" max="11268" width="9.140625" style="3" customWidth="1"/>
    <col min="11269" max="11270" width="7.710937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22.42578125" style="3" customWidth="1"/>
    <col min="11522" max="11522" width="13.7109375" style="3" bestFit="1" customWidth="1"/>
    <col min="11523" max="11523" width="8.28515625" style="3" customWidth="1"/>
    <col min="11524" max="11524" width="9.140625" style="3" customWidth="1"/>
    <col min="11525" max="11526" width="7.710937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22.42578125" style="3" customWidth="1"/>
    <col min="11778" max="11778" width="13.7109375" style="3" bestFit="1" customWidth="1"/>
    <col min="11779" max="11779" width="8.28515625" style="3" customWidth="1"/>
    <col min="11780" max="11780" width="9.140625" style="3" customWidth="1"/>
    <col min="11781" max="11782" width="7.710937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22.42578125" style="3" customWidth="1"/>
    <col min="12034" max="12034" width="13.7109375" style="3" bestFit="1" customWidth="1"/>
    <col min="12035" max="12035" width="8.28515625" style="3" customWidth="1"/>
    <col min="12036" max="12036" width="9.140625" style="3" customWidth="1"/>
    <col min="12037" max="12038" width="7.710937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22.42578125" style="3" customWidth="1"/>
    <col min="12290" max="12290" width="13.7109375" style="3" bestFit="1" customWidth="1"/>
    <col min="12291" max="12291" width="8.28515625" style="3" customWidth="1"/>
    <col min="12292" max="12292" width="9.140625" style="3" customWidth="1"/>
    <col min="12293" max="12294" width="7.710937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22.42578125" style="3" customWidth="1"/>
    <col min="12546" max="12546" width="13.7109375" style="3" bestFit="1" customWidth="1"/>
    <col min="12547" max="12547" width="8.28515625" style="3" customWidth="1"/>
    <col min="12548" max="12548" width="9.140625" style="3" customWidth="1"/>
    <col min="12549" max="12550" width="7.710937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22.42578125" style="3" customWidth="1"/>
    <col min="12802" max="12802" width="13.7109375" style="3" bestFit="1" customWidth="1"/>
    <col min="12803" max="12803" width="8.28515625" style="3" customWidth="1"/>
    <col min="12804" max="12804" width="9.140625" style="3" customWidth="1"/>
    <col min="12805" max="12806" width="7.710937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22.42578125" style="3" customWidth="1"/>
    <col min="13058" max="13058" width="13.7109375" style="3" bestFit="1" customWidth="1"/>
    <col min="13059" max="13059" width="8.28515625" style="3" customWidth="1"/>
    <col min="13060" max="13060" width="9.140625" style="3" customWidth="1"/>
    <col min="13061" max="13062" width="7.710937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22.42578125" style="3" customWidth="1"/>
    <col min="13314" max="13314" width="13.7109375" style="3" bestFit="1" customWidth="1"/>
    <col min="13315" max="13315" width="8.28515625" style="3" customWidth="1"/>
    <col min="13316" max="13316" width="9.140625" style="3" customWidth="1"/>
    <col min="13317" max="13318" width="7.710937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22.42578125" style="3" customWidth="1"/>
    <col min="13570" max="13570" width="13.7109375" style="3" bestFit="1" customWidth="1"/>
    <col min="13571" max="13571" width="8.28515625" style="3" customWidth="1"/>
    <col min="13572" max="13572" width="9.140625" style="3" customWidth="1"/>
    <col min="13573" max="13574" width="7.710937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22.42578125" style="3" customWidth="1"/>
    <col min="13826" max="13826" width="13.7109375" style="3" bestFit="1" customWidth="1"/>
    <col min="13827" max="13827" width="8.28515625" style="3" customWidth="1"/>
    <col min="13828" max="13828" width="9.140625" style="3" customWidth="1"/>
    <col min="13829" max="13830" width="7.710937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22.42578125" style="3" customWidth="1"/>
    <col min="14082" max="14082" width="13.7109375" style="3" bestFit="1" customWidth="1"/>
    <col min="14083" max="14083" width="8.28515625" style="3" customWidth="1"/>
    <col min="14084" max="14084" width="9.140625" style="3" customWidth="1"/>
    <col min="14085" max="14086" width="7.710937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22.42578125" style="3" customWidth="1"/>
    <col min="14338" max="14338" width="13.7109375" style="3" bestFit="1" customWidth="1"/>
    <col min="14339" max="14339" width="8.28515625" style="3" customWidth="1"/>
    <col min="14340" max="14340" width="9.140625" style="3" customWidth="1"/>
    <col min="14341" max="14342" width="7.710937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22.42578125" style="3" customWidth="1"/>
    <col min="14594" max="14594" width="13.7109375" style="3" bestFit="1" customWidth="1"/>
    <col min="14595" max="14595" width="8.28515625" style="3" customWidth="1"/>
    <col min="14596" max="14596" width="9.140625" style="3" customWidth="1"/>
    <col min="14597" max="14598" width="7.710937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22.42578125" style="3" customWidth="1"/>
    <col min="14850" max="14850" width="13.7109375" style="3" bestFit="1" customWidth="1"/>
    <col min="14851" max="14851" width="8.28515625" style="3" customWidth="1"/>
    <col min="14852" max="14852" width="9.140625" style="3" customWidth="1"/>
    <col min="14853" max="14854" width="7.710937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22.42578125" style="3" customWidth="1"/>
    <col min="15106" max="15106" width="13.7109375" style="3" bestFit="1" customWidth="1"/>
    <col min="15107" max="15107" width="8.28515625" style="3" customWidth="1"/>
    <col min="15108" max="15108" width="9.140625" style="3" customWidth="1"/>
    <col min="15109" max="15110" width="7.710937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22.42578125" style="3" customWidth="1"/>
    <col min="15362" max="15362" width="13.7109375" style="3" bestFit="1" customWidth="1"/>
    <col min="15363" max="15363" width="8.28515625" style="3" customWidth="1"/>
    <col min="15364" max="15364" width="9.140625" style="3" customWidth="1"/>
    <col min="15365" max="15366" width="7.710937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22.42578125" style="3" customWidth="1"/>
    <col min="15618" max="15618" width="13.7109375" style="3" bestFit="1" customWidth="1"/>
    <col min="15619" max="15619" width="8.28515625" style="3" customWidth="1"/>
    <col min="15620" max="15620" width="9.140625" style="3" customWidth="1"/>
    <col min="15621" max="15622" width="7.710937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22.42578125" style="3" customWidth="1"/>
    <col min="15874" max="15874" width="13.7109375" style="3" bestFit="1" customWidth="1"/>
    <col min="15875" max="15875" width="8.28515625" style="3" customWidth="1"/>
    <col min="15876" max="15876" width="9.140625" style="3" customWidth="1"/>
    <col min="15877" max="15878" width="7.710937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22.42578125" style="3" customWidth="1"/>
    <col min="16130" max="16130" width="13.7109375" style="3" bestFit="1" customWidth="1"/>
    <col min="16131" max="16131" width="8.28515625" style="3" customWidth="1"/>
    <col min="16132" max="16132" width="9.140625" style="3" customWidth="1"/>
    <col min="16133" max="16134" width="7.710937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324</v>
      </c>
      <c r="B1" s="2"/>
      <c r="C1" s="2"/>
      <c r="D1" s="2"/>
      <c r="E1" s="2"/>
      <c r="F1" s="2"/>
      <c r="G1" s="2"/>
      <c r="H1" s="55"/>
      <c r="I1" s="55"/>
      <c r="J1" s="55"/>
      <c r="K1" s="55"/>
      <c r="L1" s="55"/>
      <c r="M1" s="55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56" t="s">
        <v>48</v>
      </c>
      <c r="B3" s="57" t="s">
        <v>49</v>
      </c>
      <c r="C3" s="58" t="s">
        <v>9</v>
      </c>
      <c r="D3" s="59" t="s">
        <v>14</v>
      </c>
      <c r="E3" s="60" t="s">
        <v>12</v>
      </c>
      <c r="F3" s="59" t="s">
        <v>13</v>
      </c>
      <c r="G3" s="61" t="s">
        <v>50</v>
      </c>
      <c r="H3" s="62"/>
      <c r="I3" s="62"/>
      <c r="J3" s="61" t="s">
        <v>51</v>
      </c>
      <c r="K3" s="62"/>
      <c r="L3" s="63"/>
      <c r="M3" s="64" t="s">
        <v>52</v>
      </c>
    </row>
    <row r="4" spans="1:13" x14ac:dyDescent="0.25">
      <c r="A4" s="56"/>
      <c r="B4" s="57"/>
      <c r="C4" s="65"/>
      <c r="D4" s="59"/>
      <c r="E4" s="60"/>
      <c r="F4" s="59"/>
      <c r="G4" s="66" t="s">
        <v>53</v>
      </c>
      <c r="H4" s="67" t="s">
        <v>54</v>
      </c>
      <c r="I4" s="66" t="s">
        <v>55</v>
      </c>
      <c r="J4" s="67" t="s">
        <v>53</v>
      </c>
      <c r="K4" s="66" t="s">
        <v>54</v>
      </c>
      <c r="L4" s="67" t="s">
        <v>55</v>
      </c>
      <c r="M4" s="68"/>
    </row>
    <row r="5" spans="1:13" x14ac:dyDescent="0.25">
      <c r="A5" s="13" t="s">
        <v>325</v>
      </c>
      <c r="B5" s="14" t="s">
        <v>326</v>
      </c>
      <c r="C5" s="70">
        <v>22.96</v>
      </c>
      <c r="D5" s="71" t="s">
        <v>327</v>
      </c>
      <c r="E5" s="70">
        <v>48</v>
      </c>
      <c r="F5" s="70">
        <v>77</v>
      </c>
      <c r="G5" s="70">
        <v>22</v>
      </c>
      <c r="H5" s="70">
        <v>0</v>
      </c>
      <c r="I5" s="70">
        <v>0</v>
      </c>
      <c r="J5" s="70">
        <v>28.6</v>
      </c>
      <c r="K5" s="70">
        <v>0</v>
      </c>
      <c r="L5" s="70">
        <v>0</v>
      </c>
      <c r="M5" s="72" t="s">
        <v>328</v>
      </c>
    </row>
    <row r="6" spans="1:13" x14ac:dyDescent="0.25">
      <c r="A6" s="87" t="s">
        <v>329</v>
      </c>
      <c r="B6" s="74" t="s">
        <v>330</v>
      </c>
      <c r="C6" s="75"/>
      <c r="D6" s="253" t="s">
        <v>331</v>
      </c>
      <c r="E6" s="75"/>
      <c r="F6" s="77"/>
      <c r="G6" s="75"/>
      <c r="H6" s="75"/>
      <c r="I6" s="75"/>
      <c r="J6" s="75"/>
      <c r="K6" s="75"/>
      <c r="L6" s="75"/>
      <c r="M6" s="75"/>
    </row>
    <row r="7" spans="1:1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5">
      <c r="A8" s="2" t="s">
        <v>62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28" spans="9:9" x14ac:dyDescent="0.25">
      <c r="I28" s="3" t="s">
        <v>7</v>
      </c>
    </row>
    <row r="35" spans="20:20" x14ac:dyDescent="0.25">
      <c r="T35" s="3" t="s">
        <v>7</v>
      </c>
    </row>
  </sheetData>
  <mergeCells count="19">
    <mergeCell ref="K5:K6"/>
    <mergeCell ref="L5:L6"/>
    <mergeCell ref="M5:M6"/>
    <mergeCell ref="G3:I3"/>
    <mergeCell ref="J3:L3"/>
    <mergeCell ref="M3:M4"/>
    <mergeCell ref="C5:C6"/>
    <mergeCell ref="E5:E6"/>
    <mergeCell ref="F5:F6"/>
    <mergeCell ref="G5:G6"/>
    <mergeCell ref="H5:H6"/>
    <mergeCell ref="I5:I6"/>
    <mergeCell ref="J5:J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workbookViewId="0">
      <selection sqref="A1:XFD1048576"/>
    </sheetView>
  </sheetViews>
  <sheetFormatPr defaultRowHeight="15" x14ac:dyDescent="0.25"/>
  <cols>
    <col min="1" max="1" width="38.7109375" style="3" customWidth="1"/>
    <col min="2" max="2" width="11.7109375" style="3" customWidth="1"/>
    <col min="3" max="6" width="10.5703125" style="3" customWidth="1"/>
    <col min="7" max="7" width="7.7109375" style="3" customWidth="1"/>
    <col min="8" max="8" width="7.85546875" style="3" customWidth="1"/>
    <col min="9" max="9" width="9.28515625" style="3" customWidth="1"/>
    <col min="10" max="10" width="13.28515625" style="3" customWidth="1"/>
    <col min="11" max="256" width="9.140625" style="3"/>
    <col min="257" max="257" width="38.7109375" style="3" customWidth="1"/>
    <col min="258" max="258" width="11.7109375" style="3" customWidth="1"/>
    <col min="259" max="262" width="10.5703125" style="3" customWidth="1"/>
    <col min="263" max="263" width="7.7109375" style="3" customWidth="1"/>
    <col min="264" max="264" width="7.85546875" style="3" customWidth="1"/>
    <col min="265" max="265" width="9.28515625" style="3" customWidth="1"/>
    <col min="266" max="266" width="13.28515625" style="3" customWidth="1"/>
    <col min="267" max="512" width="9.140625" style="3"/>
    <col min="513" max="513" width="38.7109375" style="3" customWidth="1"/>
    <col min="514" max="514" width="11.7109375" style="3" customWidth="1"/>
    <col min="515" max="518" width="10.5703125" style="3" customWidth="1"/>
    <col min="519" max="519" width="7.7109375" style="3" customWidth="1"/>
    <col min="520" max="520" width="7.85546875" style="3" customWidth="1"/>
    <col min="521" max="521" width="9.28515625" style="3" customWidth="1"/>
    <col min="522" max="522" width="13.28515625" style="3" customWidth="1"/>
    <col min="523" max="768" width="9.140625" style="3"/>
    <col min="769" max="769" width="38.7109375" style="3" customWidth="1"/>
    <col min="770" max="770" width="11.7109375" style="3" customWidth="1"/>
    <col min="771" max="774" width="10.5703125" style="3" customWidth="1"/>
    <col min="775" max="775" width="7.7109375" style="3" customWidth="1"/>
    <col min="776" max="776" width="7.85546875" style="3" customWidth="1"/>
    <col min="777" max="777" width="9.28515625" style="3" customWidth="1"/>
    <col min="778" max="778" width="13.28515625" style="3" customWidth="1"/>
    <col min="779" max="1024" width="9.140625" style="3"/>
    <col min="1025" max="1025" width="38.7109375" style="3" customWidth="1"/>
    <col min="1026" max="1026" width="11.7109375" style="3" customWidth="1"/>
    <col min="1027" max="1030" width="10.5703125" style="3" customWidth="1"/>
    <col min="1031" max="1031" width="7.7109375" style="3" customWidth="1"/>
    <col min="1032" max="1032" width="7.85546875" style="3" customWidth="1"/>
    <col min="1033" max="1033" width="9.28515625" style="3" customWidth="1"/>
    <col min="1034" max="1034" width="13.28515625" style="3" customWidth="1"/>
    <col min="1035" max="1280" width="9.140625" style="3"/>
    <col min="1281" max="1281" width="38.7109375" style="3" customWidth="1"/>
    <col min="1282" max="1282" width="11.7109375" style="3" customWidth="1"/>
    <col min="1283" max="1286" width="10.5703125" style="3" customWidth="1"/>
    <col min="1287" max="1287" width="7.7109375" style="3" customWidth="1"/>
    <col min="1288" max="1288" width="7.85546875" style="3" customWidth="1"/>
    <col min="1289" max="1289" width="9.28515625" style="3" customWidth="1"/>
    <col min="1290" max="1290" width="13.28515625" style="3" customWidth="1"/>
    <col min="1291" max="1536" width="9.140625" style="3"/>
    <col min="1537" max="1537" width="38.7109375" style="3" customWidth="1"/>
    <col min="1538" max="1538" width="11.7109375" style="3" customWidth="1"/>
    <col min="1539" max="1542" width="10.5703125" style="3" customWidth="1"/>
    <col min="1543" max="1543" width="7.7109375" style="3" customWidth="1"/>
    <col min="1544" max="1544" width="7.85546875" style="3" customWidth="1"/>
    <col min="1545" max="1545" width="9.28515625" style="3" customWidth="1"/>
    <col min="1546" max="1546" width="13.28515625" style="3" customWidth="1"/>
    <col min="1547" max="1792" width="9.140625" style="3"/>
    <col min="1793" max="1793" width="38.7109375" style="3" customWidth="1"/>
    <col min="1794" max="1794" width="11.7109375" style="3" customWidth="1"/>
    <col min="1795" max="1798" width="10.5703125" style="3" customWidth="1"/>
    <col min="1799" max="1799" width="7.7109375" style="3" customWidth="1"/>
    <col min="1800" max="1800" width="7.85546875" style="3" customWidth="1"/>
    <col min="1801" max="1801" width="9.28515625" style="3" customWidth="1"/>
    <col min="1802" max="1802" width="13.28515625" style="3" customWidth="1"/>
    <col min="1803" max="2048" width="9.140625" style="3"/>
    <col min="2049" max="2049" width="38.7109375" style="3" customWidth="1"/>
    <col min="2050" max="2050" width="11.7109375" style="3" customWidth="1"/>
    <col min="2051" max="2054" width="10.5703125" style="3" customWidth="1"/>
    <col min="2055" max="2055" width="7.7109375" style="3" customWidth="1"/>
    <col min="2056" max="2056" width="7.85546875" style="3" customWidth="1"/>
    <col min="2057" max="2057" width="9.28515625" style="3" customWidth="1"/>
    <col min="2058" max="2058" width="13.28515625" style="3" customWidth="1"/>
    <col min="2059" max="2304" width="9.140625" style="3"/>
    <col min="2305" max="2305" width="38.7109375" style="3" customWidth="1"/>
    <col min="2306" max="2306" width="11.7109375" style="3" customWidth="1"/>
    <col min="2307" max="2310" width="10.5703125" style="3" customWidth="1"/>
    <col min="2311" max="2311" width="7.7109375" style="3" customWidth="1"/>
    <col min="2312" max="2312" width="7.85546875" style="3" customWidth="1"/>
    <col min="2313" max="2313" width="9.28515625" style="3" customWidth="1"/>
    <col min="2314" max="2314" width="13.28515625" style="3" customWidth="1"/>
    <col min="2315" max="2560" width="9.140625" style="3"/>
    <col min="2561" max="2561" width="38.7109375" style="3" customWidth="1"/>
    <col min="2562" max="2562" width="11.7109375" style="3" customWidth="1"/>
    <col min="2563" max="2566" width="10.5703125" style="3" customWidth="1"/>
    <col min="2567" max="2567" width="7.7109375" style="3" customWidth="1"/>
    <col min="2568" max="2568" width="7.85546875" style="3" customWidth="1"/>
    <col min="2569" max="2569" width="9.28515625" style="3" customWidth="1"/>
    <col min="2570" max="2570" width="13.28515625" style="3" customWidth="1"/>
    <col min="2571" max="2816" width="9.140625" style="3"/>
    <col min="2817" max="2817" width="38.7109375" style="3" customWidth="1"/>
    <col min="2818" max="2818" width="11.7109375" style="3" customWidth="1"/>
    <col min="2819" max="2822" width="10.5703125" style="3" customWidth="1"/>
    <col min="2823" max="2823" width="7.7109375" style="3" customWidth="1"/>
    <col min="2824" max="2824" width="7.85546875" style="3" customWidth="1"/>
    <col min="2825" max="2825" width="9.28515625" style="3" customWidth="1"/>
    <col min="2826" max="2826" width="13.28515625" style="3" customWidth="1"/>
    <col min="2827" max="3072" width="9.140625" style="3"/>
    <col min="3073" max="3073" width="38.7109375" style="3" customWidth="1"/>
    <col min="3074" max="3074" width="11.7109375" style="3" customWidth="1"/>
    <col min="3075" max="3078" width="10.5703125" style="3" customWidth="1"/>
    <col min="3079" max="3079" width="7.7109375" style="3" customWidth="1"/>
    <col min="3080" max="3080" width="7.85546875" style="3" customWidth="1"/>
    <col min="3081" max="3081" width="9.28515625" style="3" customWidth="1"/>
    <col min="3082" max="3082" width="13.28515625" style="3" customWidth="1"/>
    <col min="3083" max="3328" width="9.140625" style="3"/>
    <col min="3329" max="3329" width="38.7109375" style="3" customWidth="1"/>
    <col min="3330" max="3330" width="11.7109375" style="3" customWidth="1"/>
    <col min="3331" max="3334" width="10.5703125" style="3" customWidth="1"/>
    <col min="3335" max="3335" width="7.7109375" style="3" customWidth="1"/>
    <col min="3336" max="3336" width="7.85546875" style="3" customWidth="1"/>
    <col min="3337" max="3337" width="9.28515625" style="3" customWidth="1"/>
    <col min="3338" max="3338" width="13.28515625" style="3" customWidth="1"/>
    <col min="3339" max="3584" width="9.140625" style="3"/>
    <col min="3585" max="3585" width="38.7109375" style="3" customWidth="1"/>
    <col min="3586" max="3586" width="11.7109375" style="3" customWidth="1"/>
    <col min="3587" max="3590" width="10.5703125" style="3" customWidth="1"/>
    <col min="3591" max="3591" width="7.7109375" style="3" customWidth="1"/>
    <col min="3592" max="3592" width="7.85546875" style="3" customWidth="1"/>
    <col min="3593" max="3593" width="9.28515625" style="3" customWidth="1"/>
    <col min="3594" max="3594" width="13.28515625" style="3" customWidth="1"/>
    <col min="3595" max="3840" width="9.140625" style="3"/>
    <col min="3841" max="3841" width="38.7109375" style="3" customWidth="1"/>
    <col min="3842" max="3842" width="11.7109375" style="3" customWidth="1"/>
    <col min="3843" max="3846" width="10.5703125" style="3" customWidth="1"/>
    <col min="3847" max="3847" width="7.7109375" style="3" customWidth="1"/>
    <col min="3848" max="3848" width="7.85546875" style="3" customWidth="1"/>
    <col min="3849" max="3849" width="9.28515625" style="3" customWidth="1"/>
    <col min="3850" max="3850" width="13.28515625" style="3" customWidth="1"/>
    <col min="3851" max="4096" width="9.140625" style="3"/>
    <col min="4097" max="4097" width="38.7109375" style="3" customWidth="1"/>
    <col min="4098" max="4098" width="11.7109375" style="3" customWidth="1"/>
    <col min="4099" max="4102" width="10.5703125" style="3" customWidth="1"/>
    <col min="4103" max="4103" width="7.7109375" style="3" customWidth="1"/>
    <col min="4104" max="4104" width="7.85546875" style="3" customWidth="1"/>
    <col min="4105" max="4105" width="9.28515625" style="3" customWidth="1"/>
    <col min="4106" max="4106" width="13.28515625" style="3" customWidth="1"/>
    <col min="4107" max="4352" width="9.140625" style="3"/>
    <col min="4353" max="4353" width="38.7109375" style="3" customWidth="1"/>
    <col min="4354" max="4354" width="11.7109375" style="3" customWidth="1"/>
    <col min="4355" max="4358" width="10.5703125" style="3" customWidth="1"/>
    <col min="4359" max="4359" width="7.7109375" style="3" customWidth="1"/>
    <col min="4360" max="4360" width="7.85546875" style="3" customWidth="1"/>
    <col min="4361" max="4361" width="9.28515625" style="3" customWidth="1"/>
    <col min="4362" max="4362" width="13.28515625" style="3" customWidth="1"/>
    <col min="4363" max="4608" width="9.140625" style="3"/>
    <col min="4609" max="4609" width="38.7109375" style="3" customWidth="1"/>
    <col min="4610" max="4610" width="11.7109375" style="3" customWidth="1"/>
    <col min="4611" max="4614" width="10.5703125" style="3" customWidth="1"/>
    <col min="4615" max="4615" width="7.7109375" style="3" customWidth="1"/>
    <col min="4616" max="4616" width="7.85546875" style="3" customWidth="1"/>
    <col min="4617" max="4617" width="9.28515625" style="3" customWidth="1"/>
    <col min="4618" max="4618" width="13.28515625" style="3" customWidth="1"/>
    <col min="4619" max="4864" width="9.140625" style="3"/>
    <col min="4865" max="4865" width="38.7109375" style="3" customWidth="1"/>
    <col min="4866" max="4866" width="11.7109375" style="3" customWidth="1"/>
    <col min="4867" max="4870" width="10.5703125" style="3" customWidth="1"/>
    <col min="4871" max="4871" width="7.7109375" style="3" customWidth="1"/>
    <col min="4872" max="4872" width="7.85546875" style="3" customWidth="1"/>
    <col min="4873" max="4873" width="9.28515625" style="3" customWidth="1"/>
    <col min="4874" max="4874" width="13.28515625" style="3" customWidth="1"/>
    <col min="4875" max="5120" width="9.140625" style="3"/>
    <col min="5121" max="5121" width="38.7109375" style="3" customWidth="1"/>
    <col min="5122" max="5122" width="11.7109375" style="3" customWidth="1"/>
    <col min="5123" max="5126" width="10.5703125" style="3" customWidth="1"/>
    <col min="5127" max="5127" width="7.7109375" style="3" customWidth="1"/>
    <col min="5128" max="5128" width="7.85546875" style="3" customWidth="1"/>
    <col min="5129" max="5129" width="9.28515625" style="3" customWidth="1"/>
    <col min="5130" max="5130" width="13.28515625" style="3" customWidth="1"/>
    <col min="5131" max="5376" width="9.140625" style="3"/>
    <col min="5377" max="5377" width="38.7109375" style="3" customWidth="1"/>
    <col min="5378" max="5378" width="11.7109375" style="3" customWidth="1"/>
    <col min="5379" max="5382" width="10.5703125" style="3" customWidth="1"/>
    <col min="5383" max="5383" width="7.7109375" style="3" customWidth="1"/>
    <col min="5384" max="5384" width="7.85546875" style="3" customWidth="1"/>
    <col min="5385" max="5385" width="9.28515625" style="3" customWidth="1"/>
    <col min="5386" max="5386" width="13.28515625" style="3" customWidth="1"/>
    <col min="5387" max="5632" width="9.140625" style="3"/>
    <col min="5633" max="5633" width="38.7109375" style="3" customWidth="1"/>
    <col min="5634" max="5634" width="11.7109375" style="3" customWidth="1"/>
    <col min="5635" max="5638" width="10.5703125" style="3" customWidth="1"/>
    <col min="5639" max="5639" width="7.7109375" style="3" customWidth="1"/>
    <col min="5640" max="5640" width="7.85546875" style="3" customWidth="1"/>
    <col min="5641" max="5641" width="9.28515625" style="3" customWidth="1"/>
    <col min="5642" max="5642" width="13.28515625" style="3" customWidth="1"/>
    <col min="5643" max="5888" width="9.140625" style="3"/>
    <col min="5889" max="5889" width="38.7109375" style="3" customWidth="1"/>
    <col min="5890" max="5890" width="11.7109375" style="3" customWidth="1"/>
    <col min="5891" max="5894" width="10.5703125" style="3" customWidth="1"/>
    <col min="5895" max="5895" width="7.7109375" style="3" customWidth="1"/>
    <col min="5896" max="5896" width="7.85546875" style="3" customWidth="1"/>
    <col min="5897" max="5897" width="9.28515625" style="3" customWidth="1"/>
    <col min="5898" max="5898" width="13.28515625" style="3" customWidth="1"/>
    <col min="5899" max="6144" width="9.140625" style="3"/>
    <col min="6145" max="6145" width="38.7109375" style="3" customWidth="1"/>
    <col min="6146" max="6146" width="11.7109375" style="3" customWidth="1"/>
    <col min="6147" max="6150" width="10.5703125" style="3" customWidth="1"/>
    <col min="6151" max="6151" width="7.7109375" style="3" customWidth="1"/>
    <col min="6152" max="6152" width="7.85546875" style="3" customWidth="1"/>
    <col min="6153" max="6153" width="9.28515625" style="3" customWidth="1"/>
    <col min="6154" max="6154" width="13.28515625" style="3" customWidth="1"/>
    <col min="6155" max="6400" width="9.140625" style="3"/>
    <col min="6401" max="6401" width="38.7109375" style="3" customWidth="1"/>
    <col min="6402" max="6402" width="11.7109375" style="3" customWidth="1"/>
    <col min="6403" max="6406" width="10.5703125" style="3" customWidth="1"/>
    <col min="6407" max="6407" width="7.7109375" style="3" customWidth="1"/>
    <col min="6408" max="6408" width="7.85546875" style="3" customWidth="1"/>
    <col min="6409" max="6409" width="9.28515625" style="3" customWidth="1"/>
    <col min="6410" max="6410" width="13.28515625" style="3" customWidth="1"/>
    <col min="6411" max="6656" width="9.140625" style="3"/>
    <col min="6657" max="6657" width="38.7109375" style="3" customWidth="1"/>
    <col min="6658" max="6658" width="11.7109375" style="3" customWidth="1"/>
    <col min="6659" max="6662" width="10.5703125" style="3" customWidth="1"/>
    <col min="6663" max="6663" width="7.7109375" style="3" customWidth="1"/>
    <col min="6664" max="6664" width="7.85546875" style="3" customWidth="1"/>
    <col min="6665" max="6665" width="9.28515625" style="3" customWidth="1"/>
    <col min="6666" max="6666" width="13.28515625" style="3" customWidth="1"/>
    <col min="6667" max="6912" width="9.140625" style="3"/>
    <col min="6913" max="6913" width="38.7109375" style="3" customWidth="1"/>
    <col min="6914" max="6914" width="11.7109375" style="3" customWidth="1"/>
    <col min="6915" max="6918" width="10.5703125" style="3" customWidth="1"/>
    <col min="6919" max="6919" width="7.7109375" style="3" customWidth="1"/>
    <col min="6920" max="6920" width="7.85546875" style="3" customWidth="1"/>
    <col min="6921" max="6921" width="9.28515625" style="3" customWidth="1"/>
    <col min="6922" max="6922" width="13.28515625" style="3" customWidth="1"/>
    <col min="6923" max="7168" width="9.140625" style="3"/>
    <col min="7169" max="7169" width="38.7109375" style="3" customWidth="1"/>
    <col min="7170" max="7170" width="11.7109375" style="3" customWidth="1"/>
    <col min="7171" max="7174" width="10.5703125" style="3" customWidth="1"/>
    <col min="7175" max="7175" width="7.7109375" style="3" customWidth="1"/>
    <col min="7176" max="7176" width="7.85546875" style="3" customWidth="1"/>
    <col min="7177" max="7177" width="9.28515625" style="3" customWidth="1"/>
    <col min="7178" max="7178" width="13.28515625" style="3" customWidth="1"/>
    <col min="7179" max="7424" width="9.140625" style="3"/>
    <col min="7425" max="7425" width="38.7109375" style="3" customWidth="1"/>
    <col min="7426" max="7426" width="11.7109375" style="3" customWidth="1"/>
    <col min="7427" max="7430" width="10.5703125" style="3" customWidth="1"/>
    <col min="7431" max="7431" width="7.7109375" style="3" customWidth="1"/>
    <col min="7432" max="7432" width="7.85546875" style="3" customWidth="1"/>
    <col min="7433" max="7433" width="9.28515625" style="3" customWidth="1"/>
    <col min="7434" max="7434" width="13.28515625" style="3" customWidth="1"/>
    <col min="7435" max="7680" width="9.140625" style="3"/>
    <col min="7681" max="7681" width="38.7109375" style="3" customWidth="1"/>
    <col min="7682" max="7682" width="11.7109375" style="3" customWidth="1"/>
    <col min="7683" max="7686" width="10.5703125" style="3" customWidth="1"/>
    <col min="7687" max="7687" width="7.7109375" style="3" customWidth="1"/>
    <col min="7688" max="7688" width="7.85546875" style="3" customWidth="1"/>
    <col min="7689" max="7689" width="9.28515625" style="3" customWidth="1"/>
    <col min="7690" max="7690" width="13.28515625" style="3" customWidth="1"/>
    <col min="7691" max="7936" width="9.140625" style="3"/>
    <col min="7937" max="7937" width="38.7109375" style="3" customWidth="1"/>
    <col min="7938" max="7938" width="11.7109375" style="3" customWidth="1"/>
    <col min="7939" max="7942" width="10.5703125" style="3" customWidth="1"/>
    <col min="7943" max="7943" width="7.7109375" style="3" customWidth="1"/>
    <col min="7944" max="7944" width="7.85546875" style="3" customWidth="1"/>
    <col min="7945" max="7945" width="9.28515625" style="3" customWidth="1"/>
    <col min="7946" max="7946" width="13.28515625" style="3" customWidth="1"/>
    <col min="7947" max="8192" width="9.140625" style="3"/>
    <col min="8193" max="8193" width="38.7109375" style="3" customWidth="1"/>
    <col min="8194" max="8194" width="11.7109375" style="3" customWidth="1"/>
    <col min="8195" max="8198" width="10.5703125" style="3" customWidth="1"/>
    <col min="8199" max="8199" width="7.7109375" style="3" customWidth="1"/>
    <col min="8200" max="8200" width="7.85546875" style="3" customWidth="1"/>
    <col min="8201" max="8201" width="9.28515625" style="3" customWidth="1"/>
    <col min="8202" max="8202" width="13.28515625" style="3" customWidth="1"/>
    <col min="8203" max="8448" width="9.140625" style="3"/>
    <col min="8449" max="8449" width="38.7109375" style="3" customWidth="1"/>
    <col min="8450" max="8450" width="11.7109375" style="3" customWidth="1"/>
    <col min="8451" max="8454" width="10.5703125" style="3" customWidth="1"/>
    <col min="8455" max="8455" width="7.7109375" style="3" customWidth="1"/>
    <col min="8456" max="8456" width="7.85546875" style="3" customWidth="1"/>
    <col min="8457" max="8457" width="9.28515625" style="3" customWidth="1"/>
    <col min="8458" max="8458" width="13.28515625" style="3" customWidth="1"/>
    <col min="8459" max="8704" width="9.140625" style="3"/>
    <col min="8705" max="8705" width="38.7109375" style="3" customWidth="1"/>
    <col min="8706" max="8706" width="11.7109375" style="3" customWidth="1"/>
    <col min="8707" max="8710" width="10.5703125" style="3" customWidth="1"/>
    <col min="8711" max="8711" width="7.7109375" style="3" customWidth="1"/>
    <col min="8712" max="8712" width="7.85546875" style="3" customWidth="1"/>
    <col min="8713" max="8713" width="9.28515625" style="3" customWidth="1"/>
    <col min="8714" max="8714" width="13.28515625" style="3" customWidth="1"/>
    <col min="8715" max="8960" width="9.140625" style="3"/>
    <col min="8961" max="8961" width="38.7109375" style="3" customWidth="1"/>
    <col min="8962" max="8962" width="11.7109375" style="3" customWidth="1"/>
    <col min="8963" max="8966" width="10.5703125" style="3" customWidth="1"/>
    <col min="8967" max="8967" width="7.7109375" style="3" customWidth="1"/>
    <col min="8968" max="8968" width="7.85546875" style="3" customWidth="1"/>
    <col min="8969" max="8969" width="9.28515625" style="3" customWidth="1"/>
    <col min="8970" max="8970" width="13.28515625" style="3" customWidth="1"/>
    <col min="8971" max="9216" width="9.140625" style="3"/>
    <col min="9217" max="9217" width="38.7109375" style="3" customWidth="1"/>
    <col min="9218" max="9218" width="11.7109375" style="3" customWidth="1"/>
    <col min="9219" max="9222" width="10.5703125" style="3" customWidth="1"/>
    <col min="9223" max="9223" width="7.7109375" style="3" customWidth="1"/>
    <col min="9224" max="9224" width="7.85546875" style="3" customWidth="1"/>
    <col min="9225" max="9225" width="9.28515625" style="3" customWidth="1"/>
    <col min="9226" max="9226" width="13.28515625" style="3" customWidth="1"/>
    <col min="9227" max="9472" width="9.140625" style="3"/>
    <col min="9473" max="9473" width="38.7109375" style="3" customWidth="1"/>
    <col min="9474" max="9474" width="11.7109375" style="3" customWidth="1"/>
    <col min="9475" max="9478" width="10.5703125" style="3" customWidth="1"/>
    <col min="9479" max="9479" width="7.7109375" style="3" customWidth="1"/>
    <col min="9480" max="9480" width="7.85546875" style="3" customWidth="1"/>
    <col min="9481" max="9481" width="9.28515625" style="3" customWidth="1"/>
    <col min="9482" max="9482" width="13.28515625" style="3" customWidth="1"/>
    <col min="9483" max="9728" width="9.140625" style="3"/>
    <col min="9729" max="9729" width="38.7109375" style="3" customWidth="1"/>
    <col min="9730" max="9730" width="11.7109375" style="3" customWidth="1"/>
    <col min="9731" max="9734" width="10.5703125" style="3" customWidth="1"/>
    <col min="9735" max="9735" width="7.7109375" style="3" customWidth="1"/>
    <col min="9736" max="9736" width="7.85546875" style="3" customWidth="1"/>
    <col min="9737" max="9737" width="9.28515625" style="3" customWidth="1"/>
    <col min="9738" max="9738" width="13.28515625" style="3" customWidth="1"/>
    <col min="9739" max="9984" width="9.140625" style="3"/>
    <col min="9985" max="9985" width="38.7109375" style="3" customWidth="1"/>
    <col min="9986" max="9986" width="11.7109375" style="3" customWidth="1"/>
    <col min="9987" max="9990" width="10.5703125" style="3" customWidth="1"/>
    <col min="9991" max="9991" width="7.7109375" style="3" customWidth="1"/>
    <col min="9992" max="9992" width="7.85546875" style="3" customWidth="1"/>
    <col min="9993" max="9993" width="9.28515625" style="3" customWidth="1"/>
    <col min="9994" max="9994" width="13.28515625" style="3" customWidth="1"/>
    <col min="9995" max="10240" width="9.140625" style="3"/>
    <col min="10241" max="10241" width="38.7109375" style="3" customWidth="1"/>
    <col min="10242" max="10242" width="11.7109375" style="3" customWidth="1"/>
    <col min="10243" max="10246" width="10.5703125" style="3" customWidth="1"/>
    <col min="10247" max="10247" width="7.7109375" style="3" customWidth="1"/>
    <col min="10248" max="10248" width="7.85546875" style="3" customWidth="1"/>
    <col min="10249" max="10249" width="9.28515625" style="3" customWidth="1"/>
    <col min="10250" max="10250" width="13.28515625" style="3" customWidth="1"/>
    <col min="10251" max="10496" width="9.140625" style="3"/>
    <col min="10497" max="10497" width="38.7109375" style="3" customWidth="1"/>
    <col min="10498" max="10498" width="11.7109375" style="3" customWidth="1"/>
    <col min="10499" max="10502" width="10.5703125" style="3" customWidth="1"/>
    <col min="10503" max="10503" width="7.7109375" style="3" customWidth="1"/>
    <col min="10504" max="10504" width="7.85546875" style="3" customWidth="1"/>
    <col min="10505" max="10505" width="9.28515625" style="3" customWidth="1"/>
    <col min="10506" max="10506" width="13.28515625" style="3" customWidth="1"/>
    <col min="10507" max="10752" width="9.140625" style="3"/>
    <col min="10753" max="10753" width="38.7109375" style="3" customWidth="1"/>
    <col min="10754" max="10754" width="11.7109375" style="3" customWidth="1"/>
    <col min="10755" max="10758" width="10.5703125" style="3" customWidth="1"/>
    <col min="10759" max="10759" width="7.7109375" style="3" customWidth="1"/>
    <col min="10760" max="10760" width="7.85546875" style="3" customWidth="1"/>
    <col min="10761" max="10761" width="9.28515625" style="3" customWidth="1"/>
    <col min="10762" max="10762" width="13.28515625" style="3" customWidth="1"/>
    <col min="10763" max="11008" width="9.140625" style="3"/>
    <col min="11009" max="11009" width="38.7109375" style="3" customWidth="1"/>
    <col min="11010" max="11010" width="11.7109375" style="3" customWidth="1"/>
    <col min="11011" max="11014" width="10.5703125" style="3" customWidth="1"/>
    <col min="11015" max="11015" width="7.7109375" style="3" customWidth="1"/>
    <col min="11016" max="11016" width="7.85546875" style="3" customWidth="1"/>
    <col min="11017" max="11017" width="9.28515625" style="3" customWidth="1"/>
    <col min="11018" max="11018" width="13.28515625" style="3" customWidth="1"/>
    <col min="11019" max="11264" width="9.140625" style="3"/>
    <col min="11265" max="11265" width="38.7109375" style="3" customWidth="1"/>
    <col min="11266" max="11266" width="11.7109375" style="3" customWidth="1"/>
    <col min="11267" max="11270" width="10.5703125" style="3" customWidth="1"/>
    <col min="11271" max="11271" width="7.7109375" style="3" customWidth="1"/>
    <col min="11272" max="11272" width="7.85546875" style="3" customWidth="1"/>
    <col min="11273" max="11273" width="9.28515625" style="3" customWidth="1"/>
    <col min="11274" max="11274" width="13.28515625" style="3" customWidth="1"/>
    <col min="11275" max="11520" width="9.140625" style="3"/>
    <col min="11521" max="11521" width="38.7109375" style="3" customWidth="1"/>
    <col min="11522" max="11522" width="11.7109375" style="3" customWidth="1"/>
    <col min="11523" max="11526" width="10.5703125" style="3" customWidth="1"/>
    <col min="11527" max="11527" width="7.7109375" style="3" customWidth="1"/>
    <col min="11528" max="11528" width="7.85546875" style="3" customWidth="1"/>
    <col min="11529" max="11529" width="9.28515625" style="3" customWidth="1"/>
    <col min="11530" max="11530" width="13.28515625" style="3" customWidth="1"/>
    <col min="11531" max="11776" width="9.140625" style="3"/>
    <col min="11777" max="11777" width="38.7109375" style="3" customWidth="1"/>
    <col min="11778" max="11778" width="11.7109375" style="3" customWidth="1"/>
    <col min="11779" max="11782" width="10.5703125" style="3" customWidth="1"/>
    <col min="11783" max="11783" width="7.7109375" style="3" customWidth="1"/>
    <col min="11784" max="11784" width="7.85546875" style="3" customWidth="1"/>
    <col min="11785" max="11785" width="9.28515625" style="3" customWidth="1"/>
    <col min="11786" max="11786" width="13.28515625" style="3" customWidth="1"/>
    <col min="11787" max="12032" width="9.140625" style="3"/>
    <col min="12033" max="12033" width="38.7109375" style="3" customWidth="1"/>
    <col min="12034" max="12034" width="11.7109375" style="3" customWidth="1"/>
    <col min="12035" max="12038" width="10.5703125" style="3" customWidth="1"/>
    <col min="12039" max="12039" width="7.7109375" style="3" customWidth="1"/>
    <col min="12040" max="12040" width="7.85546875" style="3" customWidth="1"/>
    <col min="12041" max="12041" width="9.28515625" style="3" customWidth="1"/>
    <col min="12042" max="12042" width="13.28515625" style="3" customWidth="1"/>
    <col min="12043" max="12288" width="9.140625" style="3"/>
    <col min="12289" max="12289" width="38.7109375" style="3" customWidth="1"/>
    <col min="12290" max="12290" width="11.7109375" style="3" customWidth="1"/>
    <col min="12291" max="12294" width="10.5703125" style="3" customWidth="1"/>
    <col min="12295" max="12295" width="7.7109375" style="3" customWidth="1"/>
    <col min="12296" max="12296" width="7.85546875" style="3" customWidth="1"/>
    <col min="12297" max="12297" width="9.28515625" style="3" customWidth="1"/>
    <col min="12298" max="12298" width="13.28515625" style="3" customWidth="1"/>
    <col min="12299" max="12544" width="9.140625" style="3"/>
    <col min="12545" max="12545" width="38.7109375" style="3" customWidth="1"/>
    <col min="12546" max="12546" width="11.7109375" style="3" customWidth="1"/>
    <col min="12547" max="12550" width="10.5703125" style="3" customWidth="1"/>
    <col min="12551" max="12551" width="7.7109375" style="3" customWidth="1"/>
    <col min="12552" max="12552" width="7.85546875" style="3" customWidth="1"/>
    <col min="12553" max="12553" width="9.28515625" style="3" customWidth="1"/>
    <col min="12554" max="12554" width="13.28515625" style="3" customWidth="1"/>
    <col min="12555" max="12800" width="9.140625" style="3"/>
    <col min="12801" max="12801" width="38.7109375" style="3" customWidth="1"/>
    <col min="12802" max="12802" width="11.7109375" style="3" customWidth="1"/>
    <col min="12803" max="12806" width="10.5703125" style="3" customWidth="1"/>
    <col min="12807" max="12807" width="7.7109375" style="3" customWidth="1"/>
    <col min="12808" max="12808" width="7.85546875" style="3" customWidth="1"/>
    <col min="12809" max="12809" width="9.28515625" style="3" customWidth="1"/>
    <col min="12810" max="12810" width="13.28515625" style="3" customWidth="1"/>
    <col min="12811" max="13056" width="9.140625" style="3"/>
    <col min="13057" max="13057" width="38.7109375" style="3" customWidth="1"/>
    <col min="13058" max="13058" width="11.7109375" style="3" customWidth="1"/>
    <col min="13059" max="13062" width="10.5703125" style="3" customWidth="1"/>
    <col min="13063" max="13063" width="7.7109375" style="3" customWidth="1"/>
    <col min="13064" max="13064" width="7.85546875" style="3" customWidth="1"/>
    <col min="13065" max="13065" width="9.28515625" style="3" customWidth="1"/>
    <col min="13066" max="13066" width="13.28515625" style="3" customWidth="1"/>
    <col min="13067" max="13312" width="9.140625" style="3"/>
    <col min="13313" max="13313" width="38.7109375" style="3" customWidth="1"/>
    <col min="13314" max="13314" width="11.7109375" style="3" customWidth="1"/>
    <col min="13315" max="13318" width="10.5703125" style="3" customWidth="1"/>
    <col min="13319" max="13319" width="7.7109375" style="3" customWidth="1"/>
    <col min="13320" max="13320" width="7.85546875" style="3" customWidth="1"/>
    <col min="13321" max="13321" width="9.28515625" style="3" customWidth="1"/>
    <col min="13322" max="13322" width="13.28515625" style="3" customWidth="1"/>
    <col min="13323" max="13568" width="9.140625" style="3"/>
    <col min="13569" max="13569" width="38.7109375" style="3" customWidth="1"/>
    <col min="13570" max="13570" width="11.7109375" style="3" customWidth="1"/>
    <col min="13571" max="13574" width="10.5703125" style="3" customWidth="1"/>
    <col min="13575" max="13575" width="7.7109375" style="3" customWidth="1"/>
    <col min="13576" max="13576" width="7.85546875" style="3" customWidth="1"/>
    <col min="13577" max="13577" width="9.28515625" style="3" customWidth="1"/>
    <col min="13578" max="13578" width="13.28515625" style="3" customWidth="1"/>
    <col min="13579" max="13824" width="9.140625" style="3"/>
    <col min="13825" max="13825" width="38.7109375" style="3" customWidth="1"/>
    <col min="13826" max="13826" width="11.7109375" style="3" customWidth="1"/>
    <col min="13827" max="13830" width="10.5703125" style="3" customWidth="1"/>
    <col min="13831" max="13831" width="7.7109375" style="3" customWidth="1"/>
    <col min="13832" max="13832" width="7.85546875" style="3" customWidth="1"/>
    <col min="13833" max="13833" width="9.28515625" style="3" customWidth="1"/>
    <col min="13834" max="13834" width="13.28515625" style="3" customWidth="1"/>
    <col min="13835" max="14080" width="9.140625" style="3"/>
    <col min="14081" max="14081" width="38.7109375" style="3" customWidth="1"/>
    <col min="14082" max="14082" width="11.7109375" style="3" customWidth="1"/>
    <col min="14083" max="14086" width="10.5703125" style="3" customWidth="1"/>
    <col min="14087" max="14087" width="7.7109375" style="3" customWidth="1"/>
    <col min="14088" max="14088" width="7.85546875" style="3" customWidth="1"/>
    <col min="14089" max="14089" width="9.28515625" style="3" customWidth="1"/>
    <col min="14090" max="14090" width="13.28515625" style="3" customWidth="1"/>
    <col min="14091" max="14336" width="9.140625" style="3"/>
    <col min="14337" max="14337" width="38.7109375" style="3" customWidth="1"/>
    <col min="14338" max="14338" width="11.7109375" style="3" customWidth="1"/>
    <col min="14339" max="14342" width="10.5703125" style="3" customWidth="1"/>
    <col min="14343" max="14343" width="7.7109375" style="3" customWidth="1"/>
    <col min="14344" max="14344" width="7.85546875" style="3" customWidth="1"/>
    <col min="14345" max="14345" width="9.28515625" style="3" customWidth="1"/>
    <col min="14346" max="14346" width="13.28515625" style="3" customWidth="1"/>
    <col min="14347" max="14592" width="9.140625" style="3"/>
    <col min="14593" max="14593" width="38.7109375" style="3" customWidth="1"/>
    <col min="14594" max="14594" width="11.7109375" style="3" customWidth="1"/>
    <col min="14595" max="14598" width="10.5703125" style="3" customWidth="1"/>
    <col min="14599" max="14599" width="7.7109375" style="3" customWidth="1"/>
    <col min="14600" max="14600" width="7.85546875" style="3" customWidth="1"/>
    <col min="14601" max="14601" width="9.28515625" style="3" customWidth="1"/>
    <col min="14602" max="14602" width="13.28515625" style="3" customWidth="1"/>
    <col min="14603" max="14848" width="9.140625" style="3"/>
    <col min="14849" max="14849" width="38.7109375" style="3" customWidth="1"/>
    <col min="14850" max="14850" width="11.7109375" style="3" customWidth="1"/>
    <col min="14851" max="14854" width="10.5703125" style="3" customWidth="1"/>
    <col min="14855" max="14855" width="7.7109375" style="3" customWidth="1"/>
    <col min="14856" max="14856" width="7.85546875" style="3" customWidth="1"/>
    <col min="14857" max="14857" width="9.28515625" style="3" customWidth="1"/>
    <col min="14858" max="14858" width="13.28515625" style="3" customWidth="1"/>
    <col min="14859" max="15104" width="9.140625" style="3"/>
    <col min="15105" max="15105" width="38.7109375" style="3" customWidth="1"/>
    <col min="15106" max="15106" width="11.7109375" style="3" customWidth="1"/>
    <col min="15107" max="15110" width="10.5703125" style="3" customWidth="1"/>
    <col min="15111" max="15111" width="7.7109375" style="3" customWidth="1"/>
    <col min="15112" max="15112" width="7.85546875" style="3" customWidth="1"/>
    <col min="15113" max="15113" width="9.28515625" style="3" customWidth="1"/>
    <col min="15114" max="15114" width="13.28515625" style="3" customWidth="1"/>
    <col min="15115" max="15360" width="9.140625" style="3"/>
    <col min="15361" max="15361" width="38.7109375" style="3" customWidth="1"/>
    <col min="15362" max="15362" width="11.7109375" style="3" customWidth="1"/>
    <col min="15363" max="15366" width="10.5703125" style="3" customWidth="1"/>
    <col min="15367" max="15367" width="7.7109375" style="3" customWidth="1"/>
    <col min="15368" max="15368" width="7.85546875" style="3" customWidth="1"/>
    <col min="15369" max="15369" width="9.28515625" style="3" customWidth="1"/>
    <col min="15370" max="15370" width="13.28515625" style="3" customWidth="1"/>
    <col min="15371" max="15616" width="9.140625" style="3"/>
    <col min="15617" max="15617" width="38.7109375" style="3" customWidth="1"/>
    <col min="15618" max="15618" width="11.7109375" style="3" customWidth="1"/>
    <col min="15619" max="15622" width="10.5703125" style="3" customWidth="1"/>
    <col min="15623" max="15623" width="7.7109375" style="3" customWidth="1"/>
    <col min="15624" max="15624" width="7.85546875" style="3" customWidth="1"/>
    <col min="15625" max="15625" width="9.28515625" style="3" customWidth="1"/>
    <col min="15626" max="15626" width="13.28515625" style="3" customWidth="1"/>
    <col min="15627" max="15872" width="9.140625" style="3"/>
    <col min="15873" max="15873" width="38.7109375" style="3" customWidth="1"/>
    <col min="15874" max="15874" width="11.7109375" style="3" customWidth="1"/>
    <col min="15875" max="15878" width="10.5703125" style="3" customWidth="1"/>
    <col min="15879" max="15879" width="7.7109375" style="3" customWidth="1"/>
    <col min="15880" max="15880" width="7.85546875" style="3" customWidth="1"/>
    <col min="15881" max="15881" width="9.28515625" style="3" customWidth="1"/>
    <col min="15882" max="15882" width="13.28515625" style="3" customWidth="1"/>
    <col min="15883" max="16128" width="9.140625" style="3"/>
    <col min="16129" max="16129" width="38.7109375" style="3" customWidth="1"/>
    <col min="16130" max="16130" width="11.7109375" style="3" customWidth="1"/>
    <col min="16131" max="16134" width="10.5703125" style="3" customWidth="1"/>
    <col min="16135" max="16135" width="7.7109375" style="3" customWidth="1"/>
    <col min="16136" max="16136" width="7.85546875" style="3" customWidth="1"/>
    <col min="16137" max="16137" width="9.28515625" style="3" customWidth="1"/>
    <col min="16138" max="16138" width="13.28515625" style="3" customWidth="1"/>
    <col min="16139" max="16384" width="9.140625" style="3"/>
  </cols>
  <sheetData>
    <row r="1" spans="1:14" ht="15.75" x14ac:dyDescent="0.25">
      <c r="A1" s="1" t="s">
        <v>332</v>
      </c>
      <c r="B1" s="2"/>
      <c r="C1" s="2"/>
      <c r="D1" s="2"/>
      <c r="E1" s="2"/>
      <c r="F1" s="2"/>
      <c r="G1" s="2"/>
      <c r="H1" s="2"/>
      <c r="I1" s="2"/>
      <c r="J1" s="2"/>
    </row>
    <row r="2" spans="1:14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4" x14ac:dyDescent="0.25">
      <c r="A3" s="2" t="s">
        <v>1</v>
      </c>
      <c r="B3" s="254"/>
      <c r="C3" s="2" t="s">
        <v>64</v>
      </c>
      <c r="D3" s="255"/>
      <c r="E3" s="2" t="s">
        <v>333</v>
      </c>
      <c r="G3" s="256"/>
      <c r="H3" s="2" t="s">
        <v>148</v>
      </c>
      <c r="J3" s="2"/>
    </row>
    <row r="4" spans="1:14" ht="4.5" customHeight="1" x14ac:dyDescent="0.25">
      <c r="A4" s="2"/>
      <c r="C4" s="2"/>
      <c r="D4" s="2"/>
      <c r="E4" s="2"/>
      <c r="F4" s="2"/>
      <c r="G4" s="2"/>
      <c r="H4" s="2"/>
      <c r="I4" s="2"/>
      <c r="J4" s="2"/>
    </row>
    <row r="5" spans="1:14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4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  <c r="K6" s="3" t="s">
        <v>7</v>
      </c>
    </row>
    <row r="7" spans="1:14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4" ht="12.75" customHeight="1" x14ac:dyDescent="0.25">
      <c r="A8" s="2"/>
      <c r="B8" s="2"/>
      <c r="C8" s="2"/>
      <c r="D8" s="2"/>
      <c r="E8" s="2"/>
      <c r="F8" s="2"/>
      <c r="G8" s="2"/>
      <c r="H8" s="2"/>
      <c r="I8" s="6"/>
      <c r="J8" s="6"/>
    </row>
    <row r="9" spans="1:14" x14ac:dyDescent="0.25">
      <c r="A9" s="7" t="s">
        <v>8</v>
      </c>
      <c r="B9" s="25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4" x14ac:dyDescent="0.25">
      <c r="A10" s="10"/>
      <c r="B10" s="258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4" x14ac:dyDescent="0.25">
      <c r="A11" s="133" t="s">
        <v>18</v>
      </c>
      <c r="B11" s="46">
        <v>26.93</v>
      </c>
      <c r="C11" s="47" t="s">
        <v>228</v>
      </c>
      <c r="D11" s="46" t="s">
        <v>229</v>
      </c>
      <c r="E11" s="133"/>
      <c r="F11" s="134"/>
      <c r="G11" s="247"/>
      <c r="H11" s="133"/>
      <c r="I11" s="247"/>
      <c r="J11" s="133"/>
    </row>
    <row r="12" spans="1:14" x14ac:dyDescent="0.25">
      <c r="A12" s="141" t="s">
        <v>334</v>
      </c>
      <c r="B12" s="15" t="s">
        <v>335</v>
      </c>
      <c r="C12" s="14" t="s">
        <v>228</v>
      </c>
      <c r="D12" s="15" t="s">
        <v>229</v>
      </c>
      <c r="E12" s="14" t="s">
        <v>336</v>
      </c>
      <c r="F12" s="15" t="s">
        <v>337</v>
      </c>
      <c r="G12" s="14"/>
      <c r="H12" s="92"/>
      <c r="I12" s="101" t="s">
        <v>26</v>
      </c>
      <c r="J12" s="14" t="s">
        <v>27</v>
      </c>
    </row>
    <row r="13" spans="1:14" x14ac:dyDescent="0.25">
      <c r="A13" s="108" t="s">
        <v>105</v>
      </c>
      <c r="B13" s="259">
        <v>27.2</v>
      </c>
      <c r="C13" s="26"/>
      <c r="D13" s="25"/>
      <c r="E13" s="28"/>
      <c r="F13" s="27"/>
      <c r="G13" s="28"/>
      <c r="H13" s="29"/>
      <c r="I13" s="27"/>
      <c r="J13" s="28"/>
    </row>
    <row r="14" spans="1:14" x14ac:dyDescent="0.25">
      <c r="A14" s="141" t="s">
        <v>338</v>
      </c>
      <c r="B14" s="15" t="s">
        <v>339</v>
      </c>
      <c r="C14" s="14" t="s">
        <v>336</v>
      </c>
      <c r="D14" s="15" t="s">
        <v>337</v>
      </c>
      <c r="E14" s="14" t="s">
        <v>340</v>
      </c>
      <c r="F14" s="15" t="s">
        <v>341</v>
      </c>
      <c r="G14" s="14">
        <v>40</v>
      </c>
      <c r="H14" s="15">
        <v>120</v>
      </c>
      <c r="I14" s="85" t="s">
        <v>33</v>
      </c>
      <c r="J14" s="92">
        <v>6</v>
      </c>
    </row>
    <row r="15" spans="1:14" x14ac:dyDescent="0.25">
      <c r="A15" s="88" t="s">
        <v>7</v>
      </c>
      <c r="B15" s="89"/>
      <c r="C15" s="88"/>
      <c r="D15" s="89"/>
      <c r="E15" s="88"/>
      <c r="F15" s="89"/>
      <c r="G15" s="74">
        <v>70</v>
      </c>
      <c r="H15" s="94">
        <v>220</v>
      </c>
      <c r="I15" s="74" t="s">
        <v>25</v>
      </c>
      <c r="J15" s="93">
        <v>4</v>
      </c>
      <c r="N15" s="34" t="s">
        <v>7</v>
      </c>
    </row>
    <row r="16" spans="1:14" x14ac:dyDescent="0.25">
      <c r="A16" s="141" t="s">
        <v>342</v>
      </c>
      <c r="B16" s="15" t="s">
        <v>343</v>
      </c>
      <c r="C16" s="14" t="s">
        <v>340</v>
      </c>
      <c r="D16" s="15" t="s">
        <v>341</v>
      </c>
      <c r="E16" s="14" t="s">
        <v>344</v>
      </c>
      <c r="F16" s="15" t="s">
        <v>345</v>
      </c>
      <c r="G16" s="14">
        <v>20</v>
      </c>
      <c r="H16" s="15">
        <v>50</v>
      </c>
      <c r="I16" s="14" t="s">
        <v>25</v>
      </c>
      <c r="J16" s="92">
        <v>1</v>
      </c>
      <c r="M16" s="3" t="s">
        <v>7</v>
      </c>
    </row>
    <row r="17" spans="1:14" x14ac:dyDescent="0.25">
      <c r="A17" s="88"/>
      <c r="B17" s="94"/>
      <c r="C17" s="74"/>
      <c r="D17" s="94"/>
      <c r="E17" s="74"/>
      <c r="F17" s="94"/>
      <c r="G17" s="74"/>
      <c r="H17" s="94"/>
      <c r="I17" s="166" t="s">
        <v>26</v>
      </c>
      <c r="J17" s="93" t="s">
        <v>27</v>
      </c>
      <c r="M17" s="3" t="s">
        <v>7</v>
      </c>
    </row>
    <row r="18" spans="1:14" x14ac:dyDescent="0.25">
      <c r="A18" s="17" t="s">
        <v>346</v>
      </c>
      <c r="B18" s="15" t="s">
        <v>347</v>
      </c>
      <c r="C18" s="14" t="s">
        <v>344</v>
      </c>
      <c r="D18" s="15" t="s">
        <v>345</v>
      </c>
      <c r="E18" s="14" t="s">
        <v>348</v>
      </c>
      <c r="F18" s="15" t="s">
        <v>349</v>
      </c>
      <c r="G18" s="14">
        <v>15</v>
      </c>
      <c r="H18" s="15">
        <v>50</v>
      </c>
      <c r="I18" s="86" t="s">
        <v>73</v>
      </c>
      <c r="J18" s="260">
        <v>5</v>
      </c>
      <c r="N18" s="3" t="s">
        <v>7</v>
      </c>
    </row>
    <row r="19" spans="1:14" x14ac:dyDescent="0.25">
      <c r="A19" s="32" t="s">
        <v>7</v>
      </c>
      <c r="B19" s="33"/>
      <c r="C19" s="20"/>
      <c r="D19" s="21"/>
      <c r="E19" s="32"/>
      <c r="F19" s="33"/>
      <c r="G19" s="20">
        <v>55</v>
      </c>
      <c r="H19" s="21">
        <v>170</v>
      </c>
      <c r="I19" s="20" t="s">
        <v>33</v>
      </c>
      <c r="J19" s="260">
        <v>9</v>
      </c>
      <c r="M19" s="3" t="s">
        <v>7</v>
      </c>
    </row>
    <row r="20" spans="1:14" x14ac:dyDescent="0.25">
      <c r="A20" s="32"/>
      <c r="B20" s="33"/>
      <c r="C20" s="32"/>
      <c r="D20" s="33"/>
      <c r="E20" s="32"/>
      <c r="F20" s="33"/>
      <c r="G20" s="20">
        <v>140</v>
      </c>
      <c r="H20" s="168">
        <v>470</v>
      </c>
      <c r="I20" s="20" t="s">
        <v>25</v>
      </c>
      <c r="J20" s="176">
        <v>9</v>
      </c>
      <c r="M20" s="3" t="s">
        <v>7</v>
      </c>
    </row>
    <row r="21" spans="1:14" x14ac:dyDescent="0.25">
      <c r="A21" s="32"/>
      <c r="B21" s="33"/>
      <c r="C21" s="20"/>
      <c r="D21" s="21"/>
      <c r="E21" s="20"/>
      <c r="F21" s="21"/>
      <c r="G21" s="20"/>
      <c r="H21" s="21"/>
      <c r="I21" s="132" t="s">
        <v>26</v>
      </c>
      <c r="J21" s="176" t="s">
        <v>27</v>
      </c>
      <c r="M21" s="3" t="s">
        <v>7</v>
      </c>
    </row>
    <row r="22" spans="1:14" x14ac:dyDescent="0.25">
      <c r="A22" s="17" t="s">
        <v>350</v>
      </c>
      <c r="B22" s="15" t="s">
        <v>351</v>
      </c>
      <c r="C22" s="14" t="s">
        <v>348</v>
      </c>
      <c r="D22" s="15" t="s">
        <v>349</v>
      </c>
      <c r="E22" s="14" t="s">
        <v>352</v>
      </c>
      <c r="F22" s="15" t="s">
        <v>353</v>
      </c>
      <c r="G22" s="14"/>
      <c r="H22" s="15"/>
      <c r="I22" s="35" t="s">
        <v>26</v>
      </c>
      <c r="J22" s="92" t="s">
        <v>27</v>
      </c>
      <c r="M22" s="3" t="s">
        <v>7</v>
      </c>
    </row>
    <row r="23" spans="1:14" x14ac:dyDescent="0.25">
      <c r="A23" s="41" t="s">
        <v>354</v>
      </c>
      <c r="B23" s="261">
        <v>29.58</v>
      </c>
      <c r="C23" s="45"/>
      <c r="D23" s="44"/>
      <c r="E23" s="45"/>
      <c r="F23" s="44"/>
      <c r="G23" s="45"/>
      <c r="H23" s="44"/>
      <c r="I23" s="45"/>
      <c r="J23" s="43"/>
      <c r="L23" s="3" t="s">
        <v>7</v>
      </c>
    </row>
    <row r="24" spans="1:14" x14ac:dyDescent="0.25">
      <c r="A24" s="17" t="s">
        <v>355</v>
      </c>
      <c r="B24" s="92" t="s">
        <v>356</v>
      </c>
      <c r="C24" s="15" t="s">
        <v>352</v>
      </c>
      <c r="D24" s="14" t="s">
        <v>353</v>
      </c>
      <c r="E24" s="15" t="s">
        <v>357</v>
      </c>
      <c r="F24" s="14" t="s">
        <v>358</v>
      </c>
      <c r="G24" s="15">
        <v>60</v>
      </c>
      <c r="H24" s="14">
        <v>160</v>
      </c>
      <c r="I24" s="82" t="s">
        <v>73</v>
      </c>
      <c r="J24" s="85">
        <v>16</v>
      </c>
      <c r="M24" s="3" t="s">
        <v>7</v>
      </c>
      <c r="N24" s="3" t="s">
        <v>46</v>
      </c>
    </row>
    <row r="25" spans="1:14" x14ac:dyDescent="0.25">
      <c r="A25" s="32"/>
      <c r="B25" s="177"/>
      <c r="C25" s="21"/>
      <c r="D25" s="20"/>
      <c r="E25" s="21"/>
      <c r="F25" s="20"/>
      <c r="G25" s="21">
        <v>160</v>
      </c>
      <c r="H25" s="20">
        <v>410</v>
      </c>
      <c r="I25" s="21" t="s">
        <v>33</v>
      </c>
      <c r="J25" s="86">
        <v>21</v>
      </c>
      <c r="M25" s="3" t="s">
        <v>7</v>
      </c>
      <c r="N25" s="3" t="s">
        <v>7</v>
      </c>
    </row>
    <row r="26" spans="1:14" x14ac:dyDescent="0.25">
      <c r="A26" s="138"/>
      <c r="B26" s="176"/>
      <c r="C26" s="21"/>
      <c r="D26" s="20"/>
      <c r="E26" s="21"/>
      <c r="F26" s="20"/>
      <c r="G26" s="21">
        <v>300</v>
      </c>
      <c r="H26" s="86">
        <v>740</v>
      </c>
      <c r="I26" s="21" t="s">
        <v>25</v>
      </c>
      <c r="J26" s="20">
        <v>15</v>
      </c>
      <c r="L26" s="3" t="s">
        <v>7</v>
      </c>
      <c r="M26" s="3" t="s">
        <v>7</v>
      </c>
      <c r="N26" s="3" t="s">
        <v>7</v>
      </c>
    </row>
    <row r="27" spans="1:14" x14ac:dyDescent="0.25">
      <c r="A27" s="32"/>
      <c r="B27" s="177"/>
      <c r="C27" s="33"/>
      <c r="D27" s="32"/>
      <c r="E27" s="33"/>
      <c r="F27" s="32"/>
      <c r="G27" s="21"/>
      <c r="H27" s="20"/>
      <c r="I27" s="125" t="s">
        <v>26</v>
      </c>
      <c r="J27" s="20" t="s">
        <v>27</v>
      </c>
      <c r="L27" s="3" t="s">
        <v>7</v>
      </c>
      <c r="M27" s="3" t="s">
        <v>7</v>
      </c>
      <c r="N27" s="3" t="s">
        <v>7</v>
      </c>
    </row>
    <row r="28" spans="1:14" x14ac:dyDescent="0.25">
      <c r="A28" s="95" t="s">
        <v>359</v>
      </c>
      <c r="B28" s="262">
        <v>31.33</v>
      </c>
      <c r="C28" s="97"/>
      <c r="D28" s="98"/>
      <c r="E28" s="97"/>
      <c r="F28" s="98"/>
      <c r="G28" s="97"/>
      <c r="H28" s="98"/>
      <c r="I28" s="263"/>
      <c r="J28" s="98"/>
      <c r="L28" s="3" t="s">
        <v>7</v>
      </c>
      <c r="M28" s="3" t="s">
        <v>7</v>
      </c>
      <c r="N28" s="3" t="s">
        <v>7</v>
      </c>
    </row>
    <row r="29" spans="1:14" x14ac:dyDescent="0.25">
      <c r="A29" s="88" t="s">
        <v>360</v>
      </c>
      <c r="B29" s="94" t="s">
        <v>361</v>
      </c>
      <c r="C29" s="20" t="s">
        <v>357</v>
      </c>
      <c r="D29" s="94" t="s">
        <v>358</v>
      </c>
      <c r="E29" s="20" t="s">
        <v>362</v>
      </c>
      <c r="F29" s="94" t="s">
        <v>363</v>
      </c>
      <c r="G29" s="74"/>
      <c r="H29" s="94"/>
      <c r="I29" s="166" t="s">
        <v>26</v>
      </c>
      <c r="J29" s="93" t="s">
        <v>27</v>
      </c>
      <c r="L29" s="3" t="s">
        <v>7</v>
      </c>
      <c r="M29" s="3" t="s">
        <v>207</v>
      </c>
      <c r="N29" s="3" t="s">
        <v>7</v>
      </c>
    </row>
    <row r="30" spans="1:14" x14ac:dyDescent="0.25">
      <c r="A30" s="7" t="s">
        <v>8</v>
      </c>
      <c r="B30" s="257" t="s">
        <v>9</v>
      </c>
      <c r="C30" s="8" t="s">
        <v>10</v>
      </c>
      <c r="D30" s="9"/>
      <c r="E30" s="8" t="s">
        <v>11</v>
      </c>
      <c r="F30" s="9"/>
      <c r="G30" s="7" t="s">
        <v>12</v>
      </c>
      <c r="H30" s="7" t="s">
        <v>13</v>
      </c>
      <c r="I30" s="7" t="s">
        <v>14</v>
      </c>
      <c r="J30" s="7" t="s">
        <v>15</v>
      </c>
    </row>
    <row r="31" spans="1:14" x14ac:dyDescent="0.25">
      <c r="A31" s="10"/>
      <c r="B31" s="258"/>
      <c r="C31" s="11" t="s">
        <v>16</v>
      </c>
      <c r="D31" s="11" t="s">
        <v>17</v>
      </c>
      <c r="E31" s="12" t="s">
        <v>16</v>
      </c>
      <c r="F31" s="11" t="s">
        <v>17</v>
      </c>
      <c r="G31" s="10"/>
      <c r="H31" s="10"/>
      <c r="I31" s="10"/>
      <c r="J31" s="10"/>
    </row>
    <row r="32" spans="1:14" x14ac:dyDescent="0.25">
      <c r="A32" s="141" t="s">
        <v>364</v>
      </c>
      <c r="B32" s="21" t="s">
        <v>365</v>
      </c>
      <c r="C32" s="14" t="s">
        <v>362</v>
      </c>
      <c r="D32" s="15" t="s">
        <v>363</v>
      </c>
      <c r="E32" s="14" t="s">
        <v>236</v>
      </c>
      <c r="F32" s="15" t="s">
        <v>366</v>
      </c>
      <c r="G32" s="14">
        <v>45</v>
      </c>
      <c r="H32" s="21">
        <v>140</v>
      </c>
      <c r="I32" s="85" t="s">
        <v>73</v>
      </c>
      <c r="J32" s="92">
        <v>14</v>
      </c>
    </row>
    <row r="33" spans="1:16" x14ac:dyDescent="0.25">
      <c r="A33" s="32"/>
      <c r="B33" s="33"/>
      <c r="C33" s="32"/>
      <c r="D33" s="33"/>
      <c r="E33" s="32"/>
      <c r="F33" s="33"/>
      <c r="G33" s="20">
        <v>100</v>
      </c>
      <c r="H33" s="21">
        <v>360</v>
      </c>
      <c r="I33" s="20" t="s">
        <v>33</v>
      </c>
      <c r="J33" s="176">
        <v>18</v>
      </c>
      <c r="L33" s="3" t="s">
        <v>7</v>
      </c>
      <c r="M33" s="3" t="s">
        <v>7</v>
      </c>
    </row>
    <row r="34" spans="1:16" x14ac:dyDescent="0.25">
      <c r="A34" s="138"/>
      <c r="B34" s="21"/>
      <c r="C34" s="20"/>
      <c r="D34" s="21"/>
      <c r="E34" s="20"/>
      <c r="F34" s="21"/>
      <c r="G34" s="20">
        <v>260</v>
      </c>
      <c r="H34" s="21">
        <v>960</v>
      </c>
      <c r="I34" s="20" t="s">
        <v>25</v>
      </c>
      <c r="J34" s="176">
        <v>19</v>
      </c>
    </row>
    <row r="35" spans="1:16" x14ac:dyDescent="0.25">
      <c r="A35" s="88"/>
      <c r="B35" s="33"/>
      <c r="C35" s="88"/>
      <c r="D35" s="33"/>
      <c r="E35" s="88"/>
      <c r="F35" s="33"/>
      <c r="G35" s="74"/>
      <c r="H35" s="21"/>
      <c r="I35" s="166" t="s">
        <v>26</v>
      </c>
      <c r="J35" s="93" t="s">
        <v>27</v>
      </c>
      <c r="L35" s="3" t="s">
        <v>7</v>
      </c>
      <c r="M35" s="3" t="s">
        <v>7</v>
      </c>
    </row>
    <row r="36" spans="1:16" x14ac:dyDescent="0.25">
      <c r="A36" s="141" t="s">
        <v>367</v>
      </c>
      <c r="B36" s="15" t="s">
        <v>368</v>
      </c>
      <c r="C36" s="14" t="s">
        <v>236</v>
      </c>
      <c r="D36" s="15" t="s">
        <v>366</v>
      </c>
      <c r="E36" s="14" t="s">
        <v>23</v>
      </c>
      <c r="F36" s="15" t="s">
        <v>369</v>
      </c>
      <c r="G36" s="14"/>
      <c r="H36" s="15" t="s">
        <v>7</v>
      </c>
      <c r="I36" s="35" t="s">
        <v>26</v>
      </c>
      <c r="J36" s="92" t="s">
        <v>27</v>
      </c>
      <c r="L36" s="3" t="s">
        <v>7</v>
      </c>
    </row>
    <row r="37" spans="1:16" x14ac:dyDescent="0.25">
      <c r="A37" s="102" t="s">
        <v>293</v>
      </c>
      <c r="B37" s="223">
        <v>32.61</v>
      </c>
      <c r="C37" s="107"/>
      <c r="D37" s="106"/>
      <c r="E37" s="107"/>
      <c r="F37" s="106"/>
      <c r="G37" s="107"/>
      <c r="H37" s="106"/>
      <c r="I37" s="107"/>
      <c r="J37" s="264" t="s">
        <v>7</v>
      </c>
      <c r="L37" s="3" t="s">
        <v>7</v>
      </c>
      <c r="N37" s="3" t="s">
        <v>7</v>
      </c>
    </row>
    <row r="38" spans="1:16" x14ac:dyDescent="0.25">
      <c r="A38" s="102" t="s">
        <v>293</v>
      </c>
      <c r="B38" s="223">
        <v>33.04</v>
      </c>
      <c r="C38" s="107"/>
      <c r="D38" s="106"/>
      <c r="E38" s="107"/>
      <c r="F38" s="106"/>
      <c r="G38" s="107"/>
      <c r="H38" s="106"/>
      <c r="I38" s="107"/>
      <c r="J38" s="264"/>
      <c r="N38" s="3" t="s">
        <v>7</v>
      </c>
    </row>
    <row r="39" spans="1:16" x14ac:dyDescent="0.25">
      <c r="A39" s="108" t="s">
        <v>248</v>
      </c>
      <c r="B39" s="259">
        <v>34.57</v>
      </c>
      <c r="C39" s="28"/>
      <c r="D39" s="106"/>
      <c r="E39" s="28"/>
      <c r="F39" s="106"/>
      <c r="G39" s="28"/>
      <c r="H39" s="106"/>
      <c r="I39" s="28"/>
      <c r="J39" s="29"/>
      <c r="M39" s="3" t="s">
        <v>7</v>
      </c>
    </row>
    <row r="40" spans="1:16" x14ac:dyDescent="0.25">
      <c r="A40" s="17" t="s">
        <v>370</v>
      </c>
      <c r="B40" s="15" t="s">
        <v>371</v>
      </c>
      <c r="C40" s="14" t="s">
        <v>23</v>
      </c>
      <c r="D40" s="15" t="s">
        <v>369</v>
      </c>
      <c r="E40" s="14" t="s">
        <v>372</v>
      </c>
      <c r="F40" s="15" t="s">
        <v>373</v>
      </c>
      <c r="G40" s="14">
        <v>70</v>
      </c>
      <c r="H40" s="15">
        <v>140</v>
      </c>
      <c r="I40" s="85" t="s">
        <v>25</v>
      </c>
      <c r="J40" s="18">
        <v>3</v>
      </c>
      <c r="N40" s="3" t="s">
        <v>7</v>
      </c>
    </row>
    <row r="41" spans="1:16" x14ac:dyDescent="0.25">
      <c r="A41" s="32"/>
      <c r="B41" s="33"/>
      <c r="C41" s="32"/>
      <c r="D41" s="33"/>
      <c r="E41" s="32"/>
      <c r="F41" s="33"/>
      <c r="G41" s="20"/>
      <c r="H41" s="21"/>
      <c r="I41" s="132" t="s">
        <v>26</v>
      </c>
      <c r="J41" s="176" t="s">
        <v>27</v>
      </c>
      <c r="L41" s="3" t="s">
        <v>7</v>
      </c>
      <c r="N41" s="3" t="s">
        <v>7</v>
      </c>
    </row>
    <row r="42" spans="1:16" x14ac:dyDescent="0.25">
      <c r="A42" s="41" t="s">
        <v>374</v>
      </c>
      <c r="B42" s="261">
        <v>35.51</v>
      </c>
      <c r="C42" s="45"/>
      <c r="D42" s="44"/>
      <c r="E42" s="45"/>
      <c r="F42" s="44"/>
      <c r="G42" s="45"/>
      <c r="H42" s="44"/>
      <c r="I42" s="45"/>
      <c r="J42" s="43"/>
    </row>
    <row r="43" spans="1:16" x14ac:dyDescent="0.25">
      <c r="A43" s="17" t="s">
        <v>375</v>
      </c>
      <c r="B43" s="92" t="s">
        <v>376</v>
      </c>
      <c r="C43" s="14" t="s">
        <v>372</v>
      </c>
      <c r="D43" s="14" t="s">
        <v>373</v>
      </c>
      <c r="E43" s="14" t="s">
        <v>372</v>
      </c>
      <c r="F43" s="81" t="s">
        <v>377</v>
      </c>
      <c r="G43" s="20">
        <v>30</v>
      </c>
      <c r="H43" s="21">
        <v>70</v>
      </c>
      <c r="I43" s="86" t="s">
        <v>33</v>
      </c>
      <c r="J43" s="176">
        <v>4</v>
      </c>
    </row>
    <row r="44" spans="1:16" x14ac:dyDescent="0.25">
      <c r="A44" s="32"/>
      <c r="B44" s="176"/>
      <c r="C44" s="32"/>
      <c r="D44" s="32"/>
      <c r="E44" s="32"/>
      <c r="F44" s="31"/>
      <c r="G44" s="74">
        <v>35</v>
      </c>
      <c r="H44" s="21">
        <v>90</v>
      </c>
      <c r="I44" s="74" t="s">
        <v>25</v>
      </c>
      <c r="J44" s="176">
        <v>2</v>
      </c>
    </row>
    <row r="45" spans="1:16" x14ac:dyDescent="0.25">
      <c r="A45" s="17" t="s">
        <v>378</v>
      </c>
      <c r="B45" s="92" t="s">
        <v>379</v>
      </c>
      <c r="C45" s="14" t="s">
        <v>372</v>
      </c>
      <c r="D45" s="14" t="s">
        <v>377</v>
      </c>
      <c r="E45" s="14" t="s">
        <v>380</v>
      </c>
      <c r="F45" s="14" t="s">
        <v>381</v>
      </c>
      <c r="G45" s="14"/>
      <c r="H45" s="14"/>
      <c r="I45" s="35" t="s">
        <v>26</v>
      </c>
      <c r="J45" s="14" t="s">
        <v>27</v>
      </c>
      <c r="M45" s="3" t="s">
        <v>7</v>
      </c>
    </row>
    <row r="46" spans="1:16" x14ac:dyDescent="0.25">
      <c r="A46" s="41" t="s">
        <v>382</v>
      </c>
      <c r="B46" s="265">
        <v>36.44</v>
      </c>
      <c r="C46" s="45"/>
      <c r="D46" s="45"/>
      <c r="E46" s="45"/>
      <c r="F46" s="45"/>
      <c r="G46" s="45"/>
      <c r="H46" s="45"/>
      <c r="I46" s="45"/>
      <c r="J46" s="45"/>
    </row>
    <row r="47" spans="1:16" x14ac:dyDescent="0.25">
      <c r="A47" s="17" t="s">
        <v>383</v>
      </c>
      <c r="B47" s="15" t="s">
        <v>384</v>
      </c>
      <c r="C47" s="14" t="s">
        <v>380</v>
      </c>
      <c r="D47" s="92" t="s">
        <v>381</v>
      </c>
      <c r="E47" s="14" t="s">
        <v>385</v>
      </c>
      <c r="F47" s="14" t="s">
        <v>386</v>
      </c>
      <c r="G47" s="14">
        <v>40</v>
      </c>
      <c r="H47" s="83">
        <v>70</v>
      </c>
      <c r="I47" s="85" t="s">
        <v>33</v>
      </c>
      <c r="J47" s="260">
        <v>4</v>
      </c>
    </row>
    <row r="48" spans="1:16" x14ac:dyDescent="0.25">
      <c r="A48" s="32"/>
      <c r="B48" s="33"/>
      <c r="C48" s="32"/>
      <c r="D48" s="177"/>
      <c r="E48" s="32"/>
      <c r="F48" s="32"/>
      <c r="G48" s="20">
        <v>200</v>
      </c>
      <c r="H48" s="83">
        <v>350</v>
      </c>
      <c r="I48" s="20" t="s">
        <v>25</v>
      </c>
      <c r="J48" s="176">
        <v>7</v>
      </c>
      <c r="L48" s="3" t="s">
        <v>7</v>
      </c>
      <c r="P48" s="3" t="s">
        <v>46</v>
      </c>
    </row>
    <row r="49" spans="1:15" x14ac:dyDescent="0.25">
      <c r="A49" s="41" t="s">
        <v>354</v>
      </c>
      <c r="B49" s="261">
        <v>36.979999999999997</v>
      </c>
      <c r="C49" s="45"/>
      <c r="D49" s="43"/>
      <c r="E49" s="45"/>
      <c r="F49" s="45"/>
      <c r="G49" s="45"/>
      <c r="H49" s="266"/>
      <c r="I49" s="45"/>
      <c r="J49" s="43"/>
      <c r="L49" s="3" t="s">
        <v>7</v>
      </c>
      <c r="N49" s="3" t="s">
        <v>7</v>
      </c>
      <c r="O49" s="3" t="s">
        <v>7</v>
      </c>
    </row>
    <row r="50" spans="1:15" x14ac:dyDescent="0.25">
      <c r="A50" s="141" t="s">
        <v>387</v>
      </c>
      <c r="B50" s="92" t="s">
        <v>388</v>
      </c>
      <c r="C50" s="14" t="s">
        <v>385</v>
      </c>
      <c r="D50" s="15" t="s">
        <v>386</v>
      </c>
      <c r="E50" s="14" t="s">
        <v>389</v>
      </c>
      <c r="F50" s="15" t="s">
        <v>390</v>
      </c>
      <c r="G50" s="14">
        <v>180</v>
      </c>
      <c r="H50" s="15">
        <v>250</v>
      </c>
      <c r="I50" s="85" t="s">
        <v>25</v>
      </c>
      <c r="J50" s="14">
        <v>5</v>
      </c>
    </row>
    <row r="51" spans="1:15" x14ac:dyDescent="0.25">
      <c r="A51" s="32"/>
      <c r="B51" s="176"/>
      <c r="C51" s="32"/>
      <c r="D51" s="33"/>
      <c r="E51" s="32"/>
      <c r="F51" s="33"/>
      <c r="G51" s="20"/>
      <c r="H51" s="21" t="s">
        <v>7</v>
      </c>
      <c r="I51" s="132" t="s">
        <v>26</v>
      </c>
      <c r="J51" s="20" t="s">
        <v>27</v>
      </c>
      <c r="M51" s="3" t="s">
        <v>7</v>
      </c>
    </row>
    <row r="52" spans="1:15" x14ac:dyDescent="0.25">
      <c r="A52" s="102" t="s">
        <v>391</v>
      </c>
      <c r="B52" s="267">
        <v>37.409999999999997</v>
      </c>
      <c r="C52" s="107"/>
      <c r="D52" s="106"/>
      <c r="E52" s="107"/>
      <c r="F52" s="106"/>
      <c r="G52" s="107"/>
      <c r="H52" s="106"/>
      <c r="I52" s="107"/>
      <c r="J52" s="107"/>
    </row>
    <row r="53" spans="1:15" x14ac:dyDescent="0.25">
      <c r="A53" s="102" t="s">
        <v>249</v>
      </c>
      <c r="B53" s="267">
        <v>37.47</v>
      </c>
      <c r="C53" s="107"/>
      <c r="D53" s="106"/>
      <c r="E53" s="107"/>
      <c r="F53" s="106"/>
      <c r="G53" s="107"/>
      <c r="H53" s="106"/>
      <c r="I53" s="107"/>
      <c r="J53" s="107"/>
    </row>
    <row r="54" spans="1:15" x14ac:dyDescent="0.25">
      <c r="A54" s="108" t="s">
        <v>249</v>
      </c>
      <c r="B54" s="268">
        <v>37.67</v>
      </c>
      <c r="C54" s="28"/>
      <c r="D54" s="106"/>
      <c r="E54" s="28"/>
      <c r="F54" s="106"/>
      <c r="G54" s="28"/>
      <c r="H54" s="106"/>
      <c r="I54" s="28"/>
      <c r="J54" s="28"/>
      <c r="L54" s="3" t="s">
        <v>7</v>
      </c>
    </row>
    <row r="55" spans="1:15" ht="15.75" thickBot="1" x14ac:dyDescent="0.3">
      <c r="A55" s="17" t="s">
        <v>392</v>
      </c>
      <c r="B55" s="92" t="s">
        <v>393</v>
      </c>
      <c r="C55" s="14" t="s">
        <v>389</v>
      </c>
      <c r="D55" s="14" t="s">
        <v>390</v>
      </c>
      <c r="E55" s="14" t="s">
        <v>394</v>
      </c>
      <c r="F55" s="14" t="s">
        <v>395</v>
      </c>
      <c r="G55" s="15"/>
      <c r="H55" s="14" t="s">
        <v>7</v>
      </c>
      <c r="I55" s="269" t="s">
        <v>26</v>
      </c>
      <c r="J55" s="14" t="s">
        <v>27</v>
      </c>
      <c r="M55" s="3" t="s">
        <v>7</v>
      </c>
    </row>
    <row r="56" spans="1:15" ht="15.75" thickBot="1" x14ac:dyDescent="0.3">
      <c r="A56" s="270" t="s">
        <v>43</v>
      </c>
      <c r="B56" s="271"/>
      <c r="C56" s="49"/>
      <c r="D56" s="49"/>
      <c r="E56" s="49"/>
      <c r="F56" s="49"/>
      <c r="G56" s="272"/>
      <c r="H56" s="228">
        <v>4820</v>
      </c>
      <c r="I56" s="50"/>
      <c r="J56" s="273">
        <f>SUM(J14:J55)</f>
        <v>162</v>
      </c>
    </row>
    <row r="58" spans="1:15" x14ac:dyDescent="0.25">
      <c r="A58" s="3" t="s">
        <v>44</v>
      </c>
      <c r="O58" s="3" t="s">
        <v>7</v>
      </c>
    </row>
    <row r="59" spans="1:15" x14ac:dyDescent="0.25">
      <c r="A59" s="3" t="s">
        <v>45</v>
      </c>
      <c r="M59" s="3" t="s">
        <v>7</v>
      </c>
    </row>
    <row r="60" spans="1:15" x14ac:dyDescent="0.25">
      <c r="L60" s="3" t="s">
        <v>7</v>
      </c>
      <c r="M60" s="3" t="s">
        <v>7</v>
      </c>
    </row>
    <row r="62" spans="1:15" x14ac:dyDescent="0.25">
      <c r="K62" s="3" t="s">
        <v>7</v>
      </c>
      <c r="M62" s="3" t="s">
        <v>7</v>
      </c>
    </row>
    <row r="63" spans="1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54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16">
    <mergeCell ref="I9:I10"/>
    <mergeCell ref="J9:J10"/>
    <mergeCell ref="A30:A31"/>
    <mergeCell ref="B30:B31"/>
    <mergeCell ref="C30:D30"/>
    <mergeCell ref="E30:F30"/>
    <mergeCell ref="G30:G31"/>
    <mergeCell ref="H30:H31"/>
    <mergeCell ref="I30:I31"/>
    <mergeCell ref="J30:J31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sqref="A1:XFD1048576"/>
    </sheetView>
  </sheetViews>
  <sheetFormatPr defaultRowHeight="15" x14ac:dyDescent="0.25"/>
  <cols>
    <col min="1" max="1" width="19" style="3" customWidth="1"/>
    <col min="2" max="2" width="13.7109375" style="3" bestFit="1" customWidth="1"/>
    <col min="3" max="3" width="8" style="3" customWidth="1"/>
    <col min="4" max="4" width="9.140625" style="3" customWidth="1"/>
    <col min="5" max="6" width="7.710937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19" style="3" customWidth="1"/>
    <col min="258" max="258" width="13.7109375" style="3" bestFit="1" customWidth="1"/>
    <col min="259" max="259" width="8" style="3" customWidth="1"/>
    <col min="260" max="260" width="9.140625" style="3" customWidth="1"/>
    <col min="261" max="262" width="7.710937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19" style="3" customWidth="1"/>
    <col min="514" max="514" width="13.7109375" style="3" bestFit="1" customWidth="1"/>
    <col min="515" max="515" width="8" style="3" customWidth="1"/>
    <col min="516" max="516" width="9.140625" style="3" customWidth="1"/>
    <col min="517" max="518" width="7.710937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19" style="3" customWidth="1"/>
    <col min="770" max="770" width="13.7109375" style="3" bestFit="1" customWidth="1"/>
    <col min="771" max="771" width="8" style="3" customWidth="1"/>
    <col min="772" max="772" width="9.140625" style="3" customWidth="1"/>
    <col min="773" max="774" width="7.710937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19" style="3" customWidth="1"/>
    <col min="1026" max="1026" width="13.7109375" style="3" bestFit="1" customWidth="1"/>
    <col min="1027" max="1027" width="8" style="3" customWidth="1"/>
    <col min="1028" max="1028" width="9.140625" style="3" customWidth="1"/>
    <col min="1029" max="1030" width="7.710937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19" style="3" customWidth="1"/>
    <col min="1282" max="1282" width="13.7109375" style="3" bestFit="1" customWidth="1"/>
    <col min="1283" max="1283" width="8" style="3" customWidth="1"/>
    <col min="1284" max="1284" width="9.140625" style="3" customWidth="1"/>
    <col min="1285" max="1286" width="7.710937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19" style="3" customWidth="1"/>
    <col min="1538" max="1538" width="13.7109375" style="3" bestFit="1" customWidth="1"/>
    <col min="1539" max="1539" width="8" style="3" customWidth="1"/>
    <col min="1540" max="1540" width="9.140625" style="3" customWidth="1"/>
    <col min="1541" max="1542" width="7.710937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19" style="3" customWidth="1"/>
    <col min="1794" max="1794" width="13.7109375" style="3" bestFit="1" customWidth="1"/>
    <col min="1795" max="1795" width="8" style="3" customWidth="1"/>
    <col min="1796" max="1796" width="9.140625" style="3" customWidth="1"/>
    <col min="1797" max="1798" width="7.710937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19" style="3" customWidth="1"/>
    <col min="2050" max="2050" width="13.7109375" style="3" bestFit="1" customWidth="1"/>
    <col min="2051" max="2051" width="8" style="3" customWidth="1"/>
    <col min="2052" max="2052" width="9.140625" style="3" customWidth="1"/>
    <col min="2053" max="2054" width="7.710937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19" style="3" customWidth="1"/>
    <col min="2306" max="2306" width="13.7109375" style="3" bestFit="1" customWidth="1"/>
    <col min="2307" max="2307" width="8" style="3" customWidth="1"/>
    <col min="2308" max="2308" width="9.140625" style="3" customWidth="1"/>
    <col min="2309" max="2310" width="7.710937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19" style="3" customWidth="1"/>
    <col min="2562" max="2562" width="13.7109375" style="3" bestFit="1" customWidth="1"/>
    <col min="2563" max="2563" width="8" style="3" customWidth="1"/>
    <col min="2564" max="2564" width="9.140625" style="3" customWidth="1"/>
    <col min="2565" max="2566" width="7.710937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19" style="3" customWidth="1"/>
    <col min="2818" max="2818" width="13.7109375" style="3" bestFit="1" customWidth="1"/>
    <col min="2819" max="2819" width="8" style="3" customWidth="1"/>
    <col min="2820" max="2820" width="9.140625" style="3" customWidth="1"/>
    <col min="2821" max="2822" width="7.710937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19" style="3" customWidth="1"/>
    <col min="3074" max="3074" width="13.7109375" style="3" bestFit="1" customWidth="1"/>
    <col min="3075" max="3075" width="8" style="3" customWidth="1"/>
    <col min="3076" max="3076" width="9.140625" style="3" customWidth="1"/>
    <col min="3077" max="3078" width="7.710937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19" style="3" customWidth="1"/>
    <col min="3330" max="3330" width="13.7109375" style="3" bestFit="1" customWidth="1"/>
    <col min="3331" max="3331" width="8" style="3" customWidth="1"/>
    <col min="3332" max="3332" width="9.140625" style="3" customWidth="1"/>
    <col min="3333" max="3334" width="7.710937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19" style="3" customWidth="1"/>
    <col min="3586" max="3586" width="13.7109375" style="3" bestFit="1" customWidth="1"/>
    <col min="3587" max="3587" width="8" style="3" customWidth="1"/>
    <col min="3588" max="3588" width="9.140625" style="3" customWidth="1"/>
    <col min="3589" max="3590" width="7.710937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19" style="3" customWidth="1"/>
    <col min="3842" max="3842" width="13.7109375" style="3" bestFit="1" customWidth="1"/>
    <col min="3843" max="3843" width="8" style="3" customWidth="1"/>
    <col min="3844" max="3844" width="9.140625" style="3" customWidth="1"/>
    <col min="3845" max="3846" width="7.710937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19" style="3" customWidth="1"/>
    <col min="4098" max="4098" width="13.7109375" style="3" bestFit="1" customWidth="1"/>
    <col min="4099" max="4099" width="8" style="3" customWidth="1"/>
    <col min="4100" max="4100" width="9.140625" style="3" customWidth="1"/>
    <col min="4101" max="4102" width="7.710937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19" style="3" customWidth="1"/>
    <col min="4354" max="4354" width="13.7109375" style="3" bestFit="1" customWidth="1"/>
    <col min="4355" max="4355" width="8" style="3" customWidth="1"/>
    <col min="4356" max="4356" width="9.140625" style="3" customWidth="1"/>
    <col min="4357" max="4358" width="7.710937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19" style="3" customWidth="1"/>
    <col min="4610" max="4610" width="13.7109375" style="3" bestFit="1" customWidth="1"/>
    <col min="4611" max="4611" width="8" style="3" customWidth="1"/>
    <col min="4612" max="4612" width="9.140625" style="3" customWidth="1"/>
    <col min="4613" max="4614" width="7.710937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19" style="3" customWidth="1"/>
    <col min="4866" max="4866" width="13.7109375" style="3" bestFit="1" customWidth="1"/>
    <col min="4867" max="4867" width="8" style="3" customWidth="1"/>
    <col min="4868" max="4868" width="9.140625" style="3" customWidth="1"/>
    <col min="4869" max="4870" width="7.710937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19" style="3" customWidth="1"/>
    <col min="5122" max="5122" width="13.7109375" style="3" bestFit="1" customWidth="1"/>
    <col min="5123" max="5123" width="8" style="3" customWidth="1"/>
    <col min="5124" max="5124" width="9.140625" style="3" customWidth="1"/>
    <col min="5125" max="5126" width="7.710937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19" style="3" customWidth="1"/>
    <col min="5378" max="5378" width="13.7109375" style="3" bestFit="1" customWidth="1"/>
    <col min="5379" max="5379" width="8" style="3" customWidth="1"/>
    <col min="5380" max="5380" width="9.140625" style="3" customWidth="1"/>
    <col min="5381" max="5382" width="7.710937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19" style="3" customWidth="1"/>
    <col min="5634" max="5634" width="13.7109375" style="3" bestFit="1" customWidth="1"/>
    <col min="5635" max="5635" width="8" style="3" customWidth="1"/>
    <col min="5636" max="5636" width="9.140625" style="3" customWidth="1"/>
    <col min="5637" max="5638" width="7.710937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19" style="3" customWidth="1"/>
    <col min="5890" max="5890" width="13.7109375" style="3" bestFit="1" customWidth="1"/>
    <col min="5891" max="5891" width="8" style="3" customWidth="1"/>
    <col min="5892" max="5892" width="9.140625" style="3" customWidth="1"/>
    <col min="5893" max="5894" width="7.710937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19" style="3" customWidth="1"/>
    <col min="6146" max="6146" width="13.7109375" style="3" bestFit="1" customWidth="1"/>
    <col min="6147" max="6147" width="8" style="3" customWidth="1"/>
    <col min="6148" max="6148" width="9.140625" style="3" customWidth="1"/>
    <col min="6149" max="6150" width="7.710937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19" style="3" customWidth="1"/>
    <col min="6402" max="6402" width="13.7109375" style="3" bestFit="1" customWidth="1"/>
    <col min="6403" max="6403" width="8" style="3" customWidth="1"/>
    <col min="6404" max="6404" width="9.140625" style="3" customWidth="1"/>
    <col min="6405" max="6406" width="7.710937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19" style="3" customWidth="1"/>
    <col min="6658" max="6658" width="13.7109375" style="3" bestFit="1" customWidth="1"/>
    <col min="6659" max="6659" width="8" style="3" customWidth="1"/>
    <col min="6660" max="6660" width="9.140625" style="3" customWidth="1"/>
    <col min="6661" max="6662" width="7.710937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19" style="3" customWidth="1"/>
    <col min="6914" max="6914" width="13.7109375" style="3" bestFit="1" customWidth="1"/>
    <col min="6915" max="6915" width="8" style="3" customWidth="1"/>
    <col min="6916" max="6916" width="9.140625" style="3" customWidth="1"/>
    <col min="6917" max="6918" width="7.710937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19" style="3" customWidth="1"/>
    <col min="7170" max="7170" width="13.7109375" style="3" bestFit="1" customWidth="1"/>
    <col min="7171" max="7171" width="8" style="3" customWidth="1"/>
    <col min="7172" max="7172" width="9.140625" style="3" customWidth="1"/>
    <col min="7173" max="7174" width="7.710937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19" style="3" customWidth="1"/>
    <col min="7426" max="7426" width="13.7109375" style="3" bestFit="1" customWidth="1"/>
    <col min="7427" max="7427" width="8" style="3" customWidth="1"/>
    <col min="7428" max="7428" width="9.140625" style="3" customWidth="1"/>
    <col min="7429" max="7430" width="7.710937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19" style="3" customWidth="1"/>
    <col min="7682" max="7682" width="13.7109375" style="3" bestFit="1" customWidth="1"/>
    <col min="7683" max="7683" width="8" style="3" customWidth="1"/>
    <col min="7684" max="7684" width="9.140625" style="3" customWidth="1"/>
    <col min="7685" max="7686" width="7.710937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19" style="3" customWidth="1"/>
    <col min="7938" max="7938" width="13.7109375" style="3" bestFit="1" customWidth="1"/>
    <col min="7939" max="7939" width="8" style="3" customWidth="1"/>
    <col min="7940" max="7940" width="9.140625" style="3" customWidth="1"/>
    <col min="7941" max="7942" width="7.710937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19" style="3" customWidth="1"/>
    <col min="8194" max="8194" width="13.7109375" style="3" bestFit="1" customWidth="1"/>
    <col min="8195" max="8195" width="8" style="3" customWidth="1"/>
    <col min="8196" max="8196" width="9.140625" style="3" customWidth="1"/>
    <col min="8197" max="8198" width="7.710937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19" style="3" customWidth="1"/>
    <col min="8450" max="8450" width="13.7109375" style="3" bestFit="1" customWidth="1"/>
    <col min="8451" max="8451" width="8" style="3" customWidth="1"/>
    <col min="8452" max="8452" width="9.140625" style="3" customWidth="1"/>
    <col min="8453" max="8454" width="7.710937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19" style="3" customWidth="1"/>
    <col min="8706" max="8706" width="13.7109375" style="3" bestFit="1" customWidth="1"/>
    <col min="8707" max="8707" width="8" style="3" customWidth="1"/>
    <col min="8708" max="8708" width="9.140625" style="3" customWidth="1"/>
    <col min="8709" max="8710" width="7.710937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19" style="3" customWidth="1"/>
    <col min="8962" max="8962" width="13.7109375" style="3" bestFit="1" customWidth="1"/>
    <col min="8963" max="8963" width="8" style="3" customWidth="1"/>
    <col min="8964" max="8964" width="9.140625" style="3" customWidth="1"/>
    <col min="8965" max="8966" width="7.710937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19" style="3" customWidth="1"/>
    <col min="9218" max="9218" width="13.7109375" style="3" bestFit="1" customWidth="1"/>
    <col min="9219" max="9219" width="8" style="3" customWidth="1"/>
    <col min="9220" max="9220" width="9.140625" style="3" customWidth="1"/>
    <col min="9221" max="9222" width="7.710937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19" style="3" customWidth="1"/>
    <col min="9474" max="9474" width="13.7109375" style="3" bestFit="1" customWidth="1"/>
    <col min="9475" max="9475" width="8" style="3" customWidth="1"/>
    <col min="9476" max="9476" width="9.140625" style="3" customWidth="1"/>
    <col min="9477" max="9478" width="7.710937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19" style="3" customWidth="1"/>
    <col min="9730" max="9730" width="13.7109375" style="3" bestFit="1" customWidth="1"/>
    <col min="9731" max="9731" width="8" style="3" customWidth="1"/>
    <col min="9732" max="9732" width="9.140625" style="3" customWidth="1"/>
    <col min="9733" max="9734" width="7.710937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19" style="3" customWidth="1"/>
    <col min="9986" max="9986" width="13.7109375" style="3" bestFit="1" customWidth="1"/>
    <col min="9987" max="9987" width="8" style="3" customWidth="1"/>
    <col min="9988" max="9988" width="9.140625" style="3" customWidth="1"/>
    <col min="9989" max="9990" width="7.710937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19" style="3" customWidth="1"/>
    <col min="10242" max="10242" width="13.7109375" style="3" bestFit="1" customWidth="1"/>
    <col min="10243" max="10243" width="8" style="3" customWidth="1"/>
    <col min="10244" max="10244" width="9.140625" style="3" customWidth="1"/>
    <col min="10245" max="10246" width="7.710937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19" style="3" customWidth="1"/>
    <col min="10498" max="10498" width="13.7109375" style="3" bestFit="1" customWidth="1"/>
    <col min="10499" max="10499" width="8" style="3" customWidth="1"/>
    <col min="10500" max="10500" width="9.140625" style="3" customWidth="1"/>
    <col min="10501" max="10502" width="7.710937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19" style="3" customWidth="1"/>
    <col min="10754" max="10754" width="13.7109375" style="3" bestFit="1" customWidth="1"/>
    <col min="10755" max="10755" width="8" style="3" customWidth="1"/>
    <col min="10756" max="10756" width="9.140625" style="3" customWidth="1"/>
    <col min="10757" max="10758" width="7.710937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19" style="3" customWidth="1"/>
    <col min="11010" max="11010" width="13.7109375" style="3" bestFit="1" customWidth="1"/>
    <col min="11011" max="11011" width="8" style="3" customWidth="1"/>
    <col min="11012" max="11012" width="9.140625" style="3" customWidth="1"/>
    <col min="11013" max="11014" width="7.710937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19" style="3" customWidth="1"/>
    <col min="11266" max="11266" width="13.7109375" style="3" bestFit="1" customWidth="1"/>
    <col min="11267" max="11267" width="8" style="3" customWidth="1"/>
    <col min="11268" max="11268" width="9.140625" style="3" customWidth="1"/>
    <col min="11269" max="11270" width="7.710937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19" style="3" customWidth="1"/>
    <col min="11522" max="11522" width="13.7109375" style="3" bestFit="1" customWidth="1"/>
    <col min="11523" max="11523" width="8" style="3" customWidth="1"/>
    <col min="11524" max="11524" width="9.140625" style="3" customWidth="1"/>
    <col min="11525" max="11526" width="7.710937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19" style="3" customWidth="1"/>
    <col min="11778" max="11778" width="13.7109375" style="3" bestFit="1" customWidth="1"/>
    <col min="11779" max="11779" width="8" style="3" customWidth="1"/>
    <col min="11780" max="11780" width="9.140625" style="3" customWidth="1"/>
    <col min="11781" max="11782" width="7.710937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19" style="3" customWidth="1"/>
    <col min="12034" max="12034" width="13.7109375" style="3" bestFit="1" customWidth="1"/>
    <col min="12035" max="12035" width="8" style="3" customWidth="1"/>
    <col min="12036" max="12036" width="9.140625" style="3" customWidth="1"/>
    <col min="12037" max="12038" width="7.710937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19" style="3" customWidth="1"/>
    <col min="12290" max="12290" width="13.7109375" style="3" bestFit="1" customWidth="1"/>
    <col min="12291" max="12291" width="8" style="3" customWidth="1"/>
    <col min="12292" max="12292" width="9.140625" style="3" customWidth="1"/>
    <col min="12293" max="12294" width="7.710937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19" style="3" customWidth="1"/>
    <col min="12546" max="12546" width="13.7109375" style="3" bestFit="1" customWidth="1"/>
    <col min="12547" max="12547" width="8" style="3" customWidth="1"/>
    <col min="12548" max="12548" width="9.140625" style="3" customWidth="1"/>
    <col min="12549" max="12550" width="7.710937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19" style="3" customWidth="1"/>
    <col min="12802" max="12802" width="13.7109375" style="3" bestFit="1" customWidth="1"/>
    <col min="12803" max="12803" width="8" style="3" customWidth="1"/>
    <col min="12804" max="12804" width="9.140625" style="3" customWidth="1"/>
    <col min="12805" max="12806" width="7.710937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19" style="3" customWidth="1"/>
    <col min="13058" max="13058" width="13.7109375" style="3" bestFit="1" customWidth="1"/>
    <col min="13059" max="13059" width="8" style="3" customWidth="1"/>
    <col min="13060" max="13060" width="9.140625" style="3" customWidth="1"/>
    <col min="13061" max="13062" width="7.710937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19" style="3" customWidth="1"/>
    <col min="13314" max="13314" width="13.7109375" style="3" bestFit="1" customWidth="1"/>
    <col min="13315" max="13315" width="8" style="3" customWidth="1"/>
    <col min="13316" max="13316" width="9.140625" style="3" customWidth="1"/>
    <col min="13317" max="13318" width="7.710937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19" style="3" customWidth="1"/>
    <col min="13570" max="13570" width="13.7109375" style="3" bestFit="1" customWidth="1"/>
    <col min="13571" max="13571" width="8" style="3" customWidth="1"/>
    <col min="13572" max="13572" width="9.140625" style="3" customWidth="1"/>
    <col min="13573" max="13574" width="7.710937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19" style="3" customWidth="1"/>
    <col min="13826" max="13826" width="13.7109375" style="3" bestFit="1" customWidth="1"/>
    <col min="13827" max="13827" width="8" style="3" customWidth="1"/>
    <col min="13828" max="13828" width="9.140625" style="3" customWidth="1"/>
    <col min="13829" max="13830" width="7.710937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19" style="3" customWidth="1"/>
    <col min="14082" max="14082" width="13.7109375" style="3" bestFit="1" customWidth="1"/>
    <col min="14083" max="14083" width="8" style="3" customWidth="1"/>
    <col min="14084" max="14084" width="9.140625" style="3" customWidth="1"/>
    <col min="14085" max="14086" width="7.710937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19" style="3" customWidth="1"/>
    <col min="14338" max="14338" width="13.7109375" style="3" bestFit="1" customWidth="1"/>
    <col min="14339" max="14339" width="8" style="3" customWidth="1"/>
    <col min="14340" max="14340" width="9.140625" style="3" customWidth="1"/>
    <col min="14341" max="14342" width="7.710937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19" style="3" customWidth="1"/>
    <col min="14594" max="14594" width="13.7109375" style="3" bestFit="1" customWidth="1"/>
    <col min="14595" max="14595" width="8" style="3" customWidth="1"/>
    <col min="14596" max="14596" width="9.140625" style="3" customWidth="1"/>
    <col min="14597" max="14598" width="7.710937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19" style="3" customWidth="1"/>
    <col min="14850" max="14850" width="13.7109375" style="3" bestFit="1" customWidth="1"/>
    <col min="14851" max="14851" width="8" style="3" customWidth="1"/>
    <col min="14852" max="14852" width="9.140625" style="3" customWidth="1"/>
    <col min="14853" max="14854" width="7.710937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19" style="3" customWidth="1"/>
    <col min="15106" max="15106" width="13.7109375" style="3" bestFit="1" customWidth="1"/>
    <col min="15107" max="15107" width="8" style="3" customWidth="1"/>
    <col min="15108" max="15108" width="9.140625" style="3" customWidth="1"/>
    <col min="15109" max="15110" width="7.710937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19" style="3" customWidth="1"/>
    <col min="15362" max="15362" width="13.7109375" style="3" bestFit="1" customWidth="1"/>
    <col min="15363" max="15363" width="8" style="3" customWidth="1"/>
    <col min="15364" max="15364" width="9.140625" style="3" customWidth="1"/>
    <col min="15365" max="15366" width="7.710937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19" style="3" customWidth="1"/>
    <col min="15618" max="15618" width="13.7109375" style="3" bestFit="1" customWidth="1"/>
    <col min="15619" max="15619" width="8" style="3" customWidth="1"/>
    <col min="15620" max="15620" width="9.140625" style="3" customWidth="1"/>
    <col min="15621" max="15622" width="7.710937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19" style="3" customWidth="1"/>
    <col min="15874" max="15874" width="13.7109375" style="3" bestFit="1" customWidth="1"/>
    <col min="15875" max="15875" width="8" style="3" customWidth="1"/>
    <col min="15876" max="15876" width="9.140625" style="3" customWidth="1"/>
    <col min="15877" max="15878" width="7.710937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19" style="3" customWidth="1"/>
    <col min="16130" max="16130" width="13.7109375" style="3" bestFit="1" customWidth="1"/>
    <col min="16131" max="16131" width="8" style="3" customWidth="1"/>
    <col min="16132" max="16132" width="9.140625" style="3" customWidth="1"/>
    <col min="16133" max="16134" width="7.710937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396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.75" customHeight="1" x14ac:dyDescent="0.25">
      <c r="A3" s="56" t="s">
        <v>48</v>
      </c>
      <c r="B3" s="57" t="s">
        <v>49</v>
      </c>
      <c r="C3" s="58" t="s">
        <v>9</v>
      </c>
      <c r="D3" s="59" t="s">
        <v>14</v>
      </c>
      <c r="E3" s="60" t="s">
        <v>12</v>
      </c>
      <c r="F3" s="59" t="s">
        <v>13</v>
      </c>
      <c r="G3" s="61" t="s">
        <v>50</v>
      </c>
      <c r="H3" s="62"/>
      <c r="I3" s="62"/>
      <c r="J3" s="61" t="s">
        <v>51</v>
      </c>
      <c r="K3" s="62"/>
      <c r="L3" s="63"/>
      <c r="M3" s="64" t="s">
        <v>52</v>
      </c>
    </row>
    <row r="4" spans="1:13" x14ac:dyDescent="0.25">
      <c r="A4" s="56"/>
      <c r="B4" s="57"/>
      <c r="C4" s="65"/>
      <c r="D4" s="59"/>
      <c r="E4" s="60"/>
      <c r="F4" s="59"/>
      <c r="G4" s="66" t="s">
        <v>53</v>
      </c>
      <c r="H4" s="67" t="s">
        <v>54</v>
      </c>
      <c r="I4" s="66" t="s">
        <v>55</v>
      </c>
      <c r="J4" s="67" t="s">
        <v>53</v>
      </c>
      <c r="K4" s="66" t="s">
        <v>54</v>
      </c>
      <c r="L4" s="67" t="s">
        <v>55</v>
      </c>
      <c r="M4" s="68"/>
    </row>
    <row r="5" spans="1:13" x14ac:dyDescent="0.25">
      <c r="A5" s="235" t="s">
        <v>249</v>
      </c>
      <c r="B5" s="78"/>
      <c r="C5" s="236">
        <v>27.2</v>
      </c>
      <c r="D5" s="78"/>
      <c r="E5" s="237"/>
      <c r="F5" s="78"/>
      <c r="G5" s="237"/>
      <c r="H5" s="78"/>
      <c r="I5" s="237"/>
      <c r="J5" s="78"/>
      <c r="K5" s="237"/>
      <c r="L5" s="78"/>
      <c r="M5" s="238"/>
    </row>
    <row r="6" spans="1:13" x14ac:dyDescent="0.25">
      <c r="A6" s="13" t="s">
        <v>397</v>
      </c>
      <c r="B6" s="14" t="s">
        <v>115</v>
      </c>
      <c r="C6" s="70">
        <v>31.28</v>
      </c>
      <c r="D6" s="70" t="s">
        <v>398</v>
      </c>
      <c r="E6" s="70">
        <v>19</v>
      </c>
      <c r="F6" s="70">
        <v>62</v>
      </c>
      <c r="G6" s="70">
        <v>21</v>
      </c>
      <c r="H6" s="70">
        <v>2</v>
      </c>
      <c r="I6" s="70">
        <v>0</v>
      </c>
      <c r="J6" s="70">
        <v>33.9</v>
      </c>
      <c r="K6" s="70">
        <v>3.2</v>
      </c>
      <c r="L6" s="70">
        <v>0</v>
      </c>
      <c r="M6" s="72" t="s">
        <v>399</v>
      </c>
    </row>
    <row r="7" spans="1:13" x14ac:dyDescent="0.25">
      <c r="A7" s="31" t="s">
        <v>400</v>
      </c>
      <c r="B7" s="74" t="s">
        <v>401</v>
      </c>
      <c r="C7" s="75"/>
      <c r="D7" s="77"/>
      <c r="E7" s="75"/>
      <c r="F7" s="77"/>
      <c r="G7" s="75"/>
      <c r="H7" s="75"/>
      <c r="I7" s="75"/>
      <c r="J7" s="75"/>
      <c r="K7" s="75"/>
      <c r="L7" s="75"/>
      <c r="M7" s="75"/>
    </row>
    <row r="8" spans="1:13" x14ac:dyDescent="0.25">
      <c r="A8" s="235" t="s">
        <v>293</v>
      </c>
      <c r="B8" s="78"/>
      <c r="C8" s="236">
        <v>32.61</v>
      </c>
      <c r="D8" s="78"/>
      <c r="E8" s="237"/>
      <c r="F8" s="78"/>
      <c r="G8" s="237"/>
      <c r="H8" s="78"/>
      <c r="I8" s="237"/>
      <c r="J8" s="78"/>
      <c r="K8" s="237"/>
      <c r="L8" s="78"/>
      <c r="M8" s="238"/>
    </row>
    <row r="9" spans="1:13" x14ac:dyDescent="0.25">
      <c r="A9" s="235" t="s">
        <v>293</v>
      </c>
      <c r="B9" s="78"/>
      <c r="C9" s="236">
        <v>33.04</v>
      </c>
      <c r="D9" s="78"/>
      <c r="E9" s="237"/>
      <c r="F9" s="78"/>
      <c r="G9" s="237"/>
      <c r="H9" s="78"/>
      <c r="I9" s="237"/>
      <c r="J9" s="78"/>
      <c r="K9" s="237"/>
      <c r="L9" s="78"/>
      <c r="M9" s="238"/>
    </row>
    <row r="10" spans="1:13" x14ac:dyDescent="0.25">
      <c r="A10" s="235" t="s">
        <v>248</v>
      </c>
      <c r="B10" s="78"/>
      <c r="C10" s="236">
        <v>34.57</v>
      </c>
      <c r="D10" s="78"/>
      <c r="E10" s="237"/>
      <c r="F10" s="78"/>
      <c r="G10" s="237"/>
      <c r="H10" s="78"/>
      <c r="I10" s="237"/>
      <c r="J10" s="78"/>
      <c r="K10" s="237"/>
      <c r="L10" s="78"/>
      <c r="M10" s="238"/>
    </row>
    <row r="11" spans="1:13" x14ac:dyDescent="0.25">
      <c r="A11" s="13" t="s">
        <v>402</v>
      </c>
      <c r="B11" s="14" t="s">
        <v>403</v>
      </c>
      <c r="C11" s="70">
        <v>36.909999999999997</v>
      </c>
      <c r="D11" s="70" t="s">
        <v>404</v>
      </c>
      <c r="E11" s="70">
        <v>28</v>
      </c>
      <c r="F11" s="70">
        <v>56</v>
      </c>
      <c r="G11" s="234">
        <v>22</v>
      </c>
      <c r="H11" s="70">
        <v>0</v>
      </c>
      <c r="I11" s="70">
        <v>0</v>
      </c>
      <c r="J11" s="234">
        <v>39.299999999999997</v>
      </c>
      <c r="K11" s="70">
        <v>0</v>
      </c>
      <c r="L11" s="70">
        <v>0</v>
      </c>
      <c r="M11" s="72" t="s">
        <v>405</v>
      </c>
    </row>
    <row r="12" spans="1:13" x14ac:dyDescent="0.25">
      <c r="A12" s="87" t="s">
        <v>406</v>
      </c>
      <c r="B12" s="74" t="s">
        <v>407</v>
      </c>
      <c r="C12" s="75"/>
      <c r="D12" s="77"/>
      <c r="E12" s="75"/>
      <c r="F12" s="77"/>
      <c r="G12" s="75"/>
      <c r="H12" s="75"/>
      <c r="I12" s="75"/>
      <c r="J12" s="75"/>
      <c r="K12" s="75"/>
      <c r="L12" s="75"/>
      <c r="M12" s="75"/>
    </row>
    <row r="13" spans="1:1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2" t="s">
        <v>308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21" spans="1:18" x14ac:dyDescent="0.25">
      <c r="O21" s="3" t="s">
        <v>7</v>
      </c>
      <c r="Q21" s="3" t="s">
        <v>7</v>
      </c>
    </row>
    <row r="22" spans="1:18" x14ac:dyDescent="0.25">
      <c r="R22" s="3" t="s">
        <v>46</v>
      </c>
    </row>
    <row r="24" spans="1:18" x14ac:dyDescent="0.25">
      <c r="R24" s="3" t="s">
        <v>7</v>
      </c>
    </row>
    <row r="26" spans="1:18" x14ac:dyDescent="0.25">
      <c r="A26" s="3" t="s">
        <v>7</v>
      </c>
    </row>
    <row r="30" spans="1:18" x14ac:dyDescent="0.25">
      <c r="D30" s="3" t="s">
        <v>7</v>
      </c>
    </row>
    <row r="31" spans="1:18" x14ac:dyDescent="0.25">
      <c r="B31" s="3" t="s">
        <v>7</v>
      </c>
      <c r="J31" s="3" t="s">
        <v>7</v>
      </c>
    </row>
    <row r="35" spans="20:20" x14ac:dyDescent="0.25">
      <c r="T35" s="3" t="s">
        <v>7</v>
      </c>
    </row>
  </sheetData>
  <mergeCells count="31">
    <mergeCell ref="I11:I12"/>
    <mergeCell ref="J11:J12"/>
    <mergeCell ref="K11:K12"/>
    <mergeCell ref="L11:L12"/>
    <mergeCell ref="M11:M12"/>
    <mergeCell ref="J6:J7"/>
    <mergeCell ref="K6:K7"/>
    <mergeCell ref="L6:L7"/>
    <mergeCell ref="M6:M7"/>
    <mergeCell ref="C11:C12"/>
    <mergeCell ref="D11:D12"/>
    <mergeCell ref="E11:E12"/>
    <mergeCell ref="F11:F12"/>
    <mergeCell ref="G11:G12"/>
    <mergeCell ref="H11:H12"/>
    <mergeCell ref="G3:I3"/>
    <mergeCell ref="J3:L3"/>
    <mergeCell ref="M3:M4"/>
    <mergeCell ref="C6:C7"/>
    <mergeCell ref="D6:D7"/>
    <mergeCell ref="E6:E7"/>
    <mergeCell ref="F6:F7"/>
    <mergeCell ref="G6:G7"/>
    <mergeCell ref="H6:H7"/>
    <mergeCell ref="I6:I7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workbookViewId="0">
      <selection sqref="A1:XFD1048576"/>
    </sheetView>
  </sheetViews>
  <sheetFormatPr defaultRowHeight="15" x14ac:dyDescent="0.25"/>
  <cols>
    <col min="1" max="1" width="39.28515625" style="3" customWidth="1"/>
    <col min="2" max="2" width="12" style="3" customWidth="1"/>
    <col min="3" max="6" width="10.5703125" style="3" customWidth="1"/>
    <col min="7" max="8" width="7.7109375" style="3" customWidth="1"/>
    <col min="9" max="9" width="9.28515625" style="3" customWidth="1"/>
    <col min="10" max="10" width="13.28515625" style="3" customWidth="1"/>
    <col min="11" max="256" width="9.140625" style="3"/>
    <col min="257" max="257" width="39.28515625" style="3" customWidth="1"/>
    <col min="258" max="258" width="12" style="3" customWidth="1"/>
    <col min="259" max="262" width="10.5703125" style="3" customWidth="1"/>
    <col min="263" max="264" width="7.7109375" style="3" customWidth="1"/>
    <col min="265" max="265" width="9.28515625" style="3" customWidth="1"/>
    <col min="266" max="266" width="13.28515625" style="3" customWidth="1"/>
    <col min="267" max="512" width="9.140625" style="3"/>
    <col min="513" max="513" width="39.28515625" style="3" customWidth="1"/>
    <col min="514" max="514" width="12" style="3" customWidth="1"/>
    <col min="515" max="518" width="10.5703125" style="3" customWidth="1"/>
    <col min="519" max="520" width="7.7109375" style="3" customWidth="1"/>
    <col min="521" max="521" width="9.28515625" style="3" customWidth="1"/>
    <col min="522" max="522" width="13.28515625" style="3" customWidth="1"/>
    <col min="523" max="768" width="9.140625" style="3"/>
    <col min="769" max="769" width="39.28515625" style="3" customWidth="1"/>
    <col min="770" max="770" width="12" style="3" customWidth="1"/>
    <col min="771" max="774" width="10.5703125" style="3" customWidth="1"/>
    <col min="775" max="776" width="7.7109375" style="3" customWidth="1"/>
    <col min="777" max="777" width="9.28515625" style="3" customWidth="1"/>
    <col min="778" max="778" width="13.28515625" style="3" customWidth="1"/>
    <col min="779" max="1024" width="9.140625" style="3"/>
    <col min="1025" max="1025" width="39.28515625" style="3" customWidth="1"/>
    <col min="1026" max="1026" width="12" style="3" customWidth="1"/>
    <col min="1027" max="1030" width="10.5703125" style="3" customWidth="1"/>
    <col min="1031" max="1032" width="7.7109375" style="3" customWidth="1"/>
    <col min="1033" max="1033" width="9.28515625" style="3" customWidth="1"/>
    <col min="1034" max="1034" width="13.28515625" style="3" customWidth="1"/>
    <col min="1035" max="1280" width="9.140625" style="3"/>
    <col min="1281" max="1281" width="39.28515625" style="3" customWidth="1"/>
    <col min="1282" max="1282" width="12" style="3" customWidth="1"/>
    <col min="1283" max="1286" width="10.5703125" style="3" customWidth="1"/>
    <col min="1287" max="1288" width="7.7109375" style="3" customWidth="1"/>
    <col min="1289" max="1289" width="9.28515625" style="3" customWidth="1"/>
    <col min="1290" max="1290" width="13.28515625" style="3" customWidth="1"/>
    <col min="1291" max="1536" width="9.140625" style="3"/>
    <col min="1537" max="1537" width="39.28515625" style="3" customWidth="1"/>
    <col min="1538" max="1538" width="12" style="3" customWidth="1"/>
    <col min="1539" max="1542" width="10.5703125" style="3" customWidth="1"/>
    <col min="1543" max="1544" width="7.7109375" style="3" customWidth="1"/>
    <col min="1545" max="1545" width="9.28515625" style="3" customWidth="1"/>
    <col min="1546" max="1546" width="13.28515625" style="3" customWidth="1"/>
    <col min="1547" max="1792" width="9.140625" style="3"/>
    <col min="1793" max="1793" width="39.28515625" style="3" customWidth="1"/>
    <col min="1794" max="1794" width="12" style="3" customWidth="1"/>
    <col min="1795" max="1798" width="10.5703125" style="3" customWidth="1"/>
    <col min="1799" max="1800" width="7.7109375" style="3" customWidth="1"/>
    <col min="1801" max="1801" width="9.28515625" style="3" customWidth="1"/>
    <col min="1802" max="1802" width="13.28515625" style="3" customWidth="1"/>
    <col min="1803" max="2048" width="9.140625" style="3"/>
    <col min="2049" max="2049" width="39.28515625" style="3" customWidth="1"/>
    <col min="2050" max="2050" width="12" style="3" customWidth="1"/>
    <col min="2051" max="2054" width="10.5703125" style="3" customWidth="1"/>
    <col min="2055" max="2056" width="7.7109375" style="3" customWidth="1"/>
    <col min="2057" max="2057" width="9.28515625" style="3" customWidth="1"/>
    <col min="2058" max="2058" width="13.28515625" style="3" customWidth="1"/>
    <col min="2059" max="2304" width="9.140625" style="3"/>
    <col min="2305" max="2305" width="39.28515625" style="3" customWidth="1"/>
    <col min="2306" max="2306" width="12" style="3" customWidth="1"/>
    <col min="2307" max="2310" width="10.5703125" style="3" customWidth="1"/>
    <col min="2311" max="2312" width="7.7109375" style="3" customWidth="1"/>
    <col min="2313" max="2313" width="9.28515625" style="3" customWidth="1"/>
    <col min="2314" max="2314" width="13.28515625" style="3" customWidth="1"/>
    <col min="2315" max="2560" width="9.140625" style="3"/>
    <col min="2561" max="2561" width="39.28515625" style="3" customWidth="1"/>
    <col min="2562" max="2562" width="12" style="3" customWidth="1"/>
    <col min="2563" max="2566" width="10.5703125" style="3" customWidth="1"/>
    <col min="2567" max="2568" width="7.7109375" style="3" customWidth="1"/>
    <col min="2569" max="2569" width="9.28515625" style="3" customWidth="1"/>
    <col min="2570" max="2570" width="13.28515625" style="3" customWidth="1"/>
    <col min="2571" max="2816" width="9.140625" style="3"/>
    <col min="2817" max="2817" width="39.28515625" style="3" customWidth="1"/>
    <col min="2818" max="2818" width="12" style="3" customWidth="1"/>
    <col min="2819" max="2822" width="10.5703125" style="3" customWidth="1"/>
    <col min="2823" max="2824" width="7.7109375" style="3" customWidth="1"/>
    <col min="2825" max="2825" width="9.28515625" style="3" customWidth="1"/>
    <col min="2826" max="2826" width="13.28515625" style="3" customWidth="1"/>
    <col min="2827" max="3072" width="9.140625" style="3"/>
    <col min="3073" max="3073" width="39.28515625" style="3" customWidth="1"/>
    <col min="3074" max="3074" width="12" style="3" customWidth="1"/>
    <col min="3075" max="3078" width="10.5703125" style="3" customWidth="1"/>
    <col min="3079" max="3080" width="7.7109375" style="3" customWidth="1"/>
    <col min="3081" max="3081" width="9.28515625" style="3" customWidth="1"/>
    <col min="3082" max="3082" width="13.28515625" style="3" customWidth="1"/>
    <col min="3083" max="3328" width="9.140625" style="3"/>
    <col min="3329" max="3329" width="39.28515625" style="3" customWidth="1"/>
    <col min="3330" max="3330" width="12" style="3" customWidth="1"/>
    <col min="3331" max="3334" width="10.5703125" style="3" customWidth="1"/>
    <col min="3335" max="3336" width="7.7109375" style="3" customWidth="1"/>
    <col min="3337" max="3337" width="9.28515625" style="3" customWidth="1"/>
    <col min="3338" max="3338" width="13.28515625" style="3" customWidth="1"/>
    <col min="3339" max="3584" width="9.140625" style="3"/>
    <col min="3585" max="3585" width="39.28515625" style="3" customWidth="1"/>
    <col min="3586" max="3586" width="12" style="3" customWidth="1"/>
    <col min="3587" max="3590" width="10.5703125" style="3" customWidth="1"/>
    <col min="3591" max="3592" width="7.7109375" style="3" customWidth="1"/>
    <col min="3593" max="3593" width="9.28515625" style="3" customWidth="1"/>
    <col min="3594" max="3594" width="13.28515625" style="3" customWidth="1"/>
    <col min="3595" max="3840" width="9.140625" style="3"/>
    <col min="3841" max="3841" width="39.28515625" style="3" customWidth="1"/>
    <col min="3842" max="3842" width="12" style="3" customWidth="1"/>
    <col min="3843" max="3846" width="10.5703125" style="3" customWidth="1"/>
    <col min="3847" max="3848" width="7.7109375" style="3" customWidth="1"/>
    <col min="3849" max="3849" width="9.28515625" style="3" customWidth="1"/>
    <col min="3850" max="3850" width="13.28515625" style="3" customWidth="1"/>
    <col min="3851" max="4096" width="9.140625" style="3"/>
    <col min="4097" max="4097" width="39.28515625" style="3" customWidth="1"/>
    <col min="4098" max="4098" width="12" style="3" customWidth="1"/>
    <col min="4099" max="4102" width="10.5703125" style="3" customWidth="1"/>
    <col min="4103" max="4104" width="7.7109375" style="3" customWidth="1"/>
    <col min="4105" max="4105" width="9.28515625" style="3" customWidth="1"/>
    <col min="4106" max="4106" width="13.28515625" style="3" customWidth="1"/>
    <col min="4107" max="4352" width="9.140625" style="3"/>
    <col min="4353" max="4353" width="39.28515625" style="3" customWidth="1"/>
    <col min="4354" max="4354" width="12" style="3" customWidth="1"/>
    <col min="4355" max="4358" width="10.5703125" style="3" customWidth="1"/>
    <col min="4359" max="4360" width="7.7109375" style="3" customWidth="1"/>
    <col min="4361" max="4361" width="9.28515625" style="3" customWidth="1"/>
    <col min="4362" max="4362" width="13.28515625" style="3" customWidth="1"/>
    <col min="4363" max="4608" width="9.140625" style="3"/>
    <col min="4609" max="4609" width="39.28515625" style="3" customWidth="1"/>
    <col min="4610" max="4610" width="12" style="3" customWidth="1"/>
    <col min="4611" max="4614" width="10.5703125" style="3" customWidth="1"/>
    <col min="4615" max="4616" width="7.7109375" style="3" customWidth="1"/>
    <col min="4617" max="4617" width="9.28515625" style="3" customWidth="1"/>
    <col min="4618" max="4618" width="13.28515625" style="3" customWidth="1"/>
    <col min="4619" max="4864" width="9.140625" style="3"/>
    <col min="4865" max="4865" width="39.28515625" style="3" customWidth="1"/>
    <col min="4866" max="4866" width="12" style="3" customWidth="1"/>
    <col min="4867" max="4870" width="10.5703125" style="3" customWidth="1"/>
    <col min="4871" max="4872" width="7.7109375" style="3" customWidth="1"/>
    <col min="4873" max="4873" width="9.28515625" style="3" customWidth="1"/>
    <col min="4874" max="4874" width="13.28515625" style="3" customWidth="1"/>
    <col min="4875" max="5120" width="9.140625" style="3"/>
    <col min="5121" max="5121" width="39.28515625" style="3" customWidth="1"/>
    <col min="5122" max="5122" width="12" style="3" customWidth="1"/>
    <col min="5123" max="5126" width="10.5703125" style="3" customWidth="1"/>
    <col min="5127" max="5128" width="7.7109375" style="3" customWidth="1"/>
    <col min="5129" max="5129" width="9.28515625" style="3" customWidth="1"/>
    <col min="5130" max="5130" width="13.28515625" style="3" customWidth="1"/>
    <col min="5131" max="5376" width="9.140625" style="3"/>
    <col min="5377" max="5377" width="39.28515625" style="3" customWidth="1"/>
    <col min="5378" max="5378" width="12" style="3" customWidth="1"/>
    <col min="5379" max="5382" width="10.5703125" style="3" customWidth="1"/>
    <col min="5383" max="5384" width="7.7109375" style="3" customWidth="1"/>
    <col min="5385" max="5385" width="9.28515625" style="3" customWidth="1"/>
    <col min="5386" max="5386" width="13.28515625" style="3" customWidth="1"/>
    <col min="5387" max="5632" width="9.140625" style="3"/>
    <col min="5633" max="5633" width="39.28515625" style="3" customWidth="1"/>
    <col min="5634" max="5634" width="12" style="3" customWidth="1"/>
    <col min="5635" max="5638" width="10.5703125" style="3" customWidth="1"/>
    <col min="5639" max="5640" width="7.7109375" style="3" customWidth="1"/>
    <col min="5641" max="5641" width="9.28515625" style="3" customWidth="1"/>
    <col min="5642" max="5642" width="13.28515625" style="3" customWidth="1"/>
    <col min="5643" max="5888" width="9.140625" style="3"/>
    <col min="5889" max="5889" width="39.28515625" style="3" customWidth="1"/>
    <col min="5890" max="5890" width="12" style="3" customWidth="1"/>
    <col min="5891" max="5894" width="10.5703125" style="3" customWidth="1"/>
    <col min="5895" max="5896" width="7.7109375" style="3" customWidth="1"/>
    <col min="5897" max="5897" width="9.28515625" style="3" customWidth="1"/>
    <col min="5898" max="5898" width="13.28515625" style="3" customWidth="1"/>
    <col min="5899" max="6144" width="9.140625" style="3"/>
    <col min="6145" max="6145" width="39.28515625" style="3" customWidth="1"/>
    <col min="6146" max="6146" width="12" style="3" customWidth="1"/>
    <col min="6147" max="6150" width="10.5703125" style="3" customWidth="1"/>
    <col min="6151" max="6152" width="7.7109375" style="3" customWidth="1"/>
    <col min="6153" max="6153" width="9.28515625" style="3" customWidth="1"/>
    <col min="6154" max="6154" width="13.28515625" style="3" customWidth="1"/>
    <col min="6155" max="6400" width="9.140625" style="3"/>
    <col min="6401" max="6401" width="39.28515625" style="3" customWidth="1"/>
    <col min="6402" max="6402" width="12" style="3" customWidth="1"/>
    <col min="6403" max="6406" width="10.5703125" style="3" customWidth="1"/>
    <col min="6407" max="6408" width="7.7109375" style="3" customWidth="1"/>
    <col min="6409" max="6409" width="9.28515625" style="3" customWidth="1"/>
    <col min="6410" max="6410" width="13.28515625" style="3" customWidth="1"/>
    <col min="6411" max="6656" width="9.140625" style="3"/>
    <col min="6657" max="6657" width="39.28515625" style="3" customWidth="1"/>
    <col min="6658" max="6658" width="12" style="3" customWidth="1"/>
    <col min="6659" max="6662" width="10.5703125" style="3" customWidth="1"/>
    <col min="6663" max="6664" width="7.7109375" style="3" customWidth="1"/>
    <col min="6665" max="6665" width="9.28515625" style="3" customWidth="1"/>
    <col min="6666" max="6666" width="13.28515625" style="3" customWidth="1"/>
    <col min="6667" max="6912" width="9.140625" style="3"/>
    <col min="6913" max="6913" width="39.28515625" style="3" customWidth="1"/>
    <col min="6914" max="6914" width="12" style="3" customWidth="1"/>
    <col min="6915" max="6918" width="10.5703125" style="3" customWidth="1"/>
    <col min="6919" max="6920" width="7.7109375" style="3" customWidth="1"/>
    <col min="6921" max="6921" width="9.28515625" style="3" customWidth="1"/>
    <col min="6922" max="6922" width="13.28515625" style="3" customWidth="1"/>
    <col min="6923" max="7168" width="9.140625" style="3"/>
    <col min="7169" max="7169" width="39.28515625" style="3" customWidth="1"/>
    <col min="7170" max="7170" width="12" style="3" customWidth="1"/>
    <col min="7171" max="7174" width="10.5703125" style="3" customWidth="1"/>
    <col min="7175" max="7176" width="7.7109375" style="3" customWidth="1"/>
    <col min="7177" max="7177" width="9.28515625" style="3" customWidth="1"/>
    <col min="7178" max="7178" width="13.28515625" style="3" customWidth="1"/>
    <col min="7179" max="7424" width="9.140625" style="3"/>
    <col min="7425" max="7425" width="39.28515625" style="3" customWidth="1"/>
    <col min="7426" max="7426" width="12" style="3" customWidth="1"/>
    <col min="7427" max="7430" width="10.5703125" style="3" customWidth="1"/>
    <col min="7431" max="7432" width="7.7109375" style="3" customWidth="1"/>
    <col min="7433" max="7433" width="9.28515625" style="3" customWidth="1"/>
    <col min="7434" max="7434" width="13.28515625" style="3" customWidth="1"/>
    <col min="7435" max="7680" width="9.140625" style="3"/>
    <col min="7681" max="7681" width="39.28515625" style="3" customWidth="1"/>
    <col min="7682" max="7682" width="12" style="3" customWidth="1"/>
    <col min="7683" max="7686" width="10.5703125" style="3" customWidth="1"/>
    <col min="7687" max="7688" width="7.7109375" style="3" customWidth="1"/>
    <col min="7689" max="7689" width="9.28515625" style="3" customWidth="1"/>
    <col min="7690" max="7690" width="13.28515625" style="3" customWidth="1"/>
    <col min="7691" max="7936" width="9.140625" style="3"/>
    <col min="7937" max="7937" width="39.28515625" style="3" customWidth="1"/>
    <col min="7938" max="7938" width="12" style="3" customWidth="1"/>
    <col min="7939" max="7942" width="10.5703125" style="3" customWidth="1"/>
    <col min="7943" max="7944" width="7.7109375" style="3" customWidth="1"/>
    <col min="7945" max="7945" width="9.28515625" style="3" customWidth="1"/>
    <col min="7946" max="7946" width="13.28515625" style="3" customWidth="1"/>
    <col min="7947" max="8192" width="9.140625" style="3"/>
    <col min="8193" max="8193" width="39.28515625" style="3" customWidth="1"/>
    <col min="8194" max="8194" width="12" style="3" customWidth="1"/>
    <col min="8195" max="8198" width="10.5703125" style="3" customWidth="1"/>
    <col min="8199" max="8200" width="7.7109375" style="3" customWidth="1"/>
    <col min="8201" max="8201" width="9.28515625" style="3" customWidth="1"/>
    <col min="8202" max="8202" width="13.28515625" style="3" customWidth="1"/>
    <col min="8203" max="8448" width="9.140625" style="3"/>
    <col min="8449" max="8449" width="39.28515625" style="3" customWidth="1"/>
    <col min="8450" max="8450" width="12" style="3" customWidth="1"/>
    <col min="8451" max="8454" width="10.5703125" style="3" customWidth="1"/>
    <col min="8455" max="8456" width="7.7109375" style="3" customWidth="1"/>
    <col min="8457" max="8457" width="9.28515625" style="3" customWidth="1"/>
    <col min="8458" max="8458" width="13.28515625" style="3" customWidth="1"/>
    <col min="8459" max="8704" width="9.140625" style="3"/>
    <col min="8705" max="8705" width="39.28515625" style="3" customWidth="1"/>
    <col min="8706" max="8706" width="12" style="3" customWidth="1"/>
    <col min="8707" max="8710" width="10.5703125" style="3" customWidth="1"/>
    <col min="8711" max="8712" width="7.7109375" style="3" customWidth="1"/>
    <col min="8713" max="8713" width="9.28515625" style="3" customWidth="1"/>
    <col min="8714" max="8714" width="13.28515625" style="3" customWidth="1"/>
    <col min="8715" max="8960" width="9.140625" style="3"/>
    <col min="8961" max="8961" width="39.28515625" style="3" customWidth="1"/>
    <col min="8962" max="8962" width="12" style="3" customWidth="1"/>
    <col min="8963" max="8966" width="10.5703125" style="3" customWidth="1"/>
    <col min="8967" max="8968" width="7.7109375" style="3" customWidth="1"/>
    <col min="8969" max="8969" width="9.28515625" style="3" customWidth="1"/>
    <col min="8970" max="8970" width="13.28515625" style="3" customWidth="1"/>
    <col min="8971" max="9216" width="9.140625" style="3"/>
    <col min="9217" max="9217" width="39.28515625" style="3" customWidth="1"/>
    <col min="9218" max="9218" width="12" style="3" customWidth="1"/>
    <col min="9219" max="9222" width="10.5703125" style="3" customWidth="1"/>
    <col min="9223" max="9224" width="7.7109375" style="3" customWidth="1"/>
    <col min="9225" max="9225" width="9.28515625" style="3" customWidth="1"/>
    <col min="9226" max="9226" width="13.28515625" style="3" customWidth="1"/>
    <col min="9227" max="9472" width="9.140625" style="3"/>
    <col min="9473" max="9473" width="39.28515625" style="3" customWidth="1"/>
    <col min="9474" max="9474" width="12" style="3" customWidth="1"/>
    <col min="9475" max="9478" width="10.5703125" style="3" customWidth="1"/>
    <col min="9479" max="9480" width="7.7109375" style="3" customWidth="1"/>
    <col min="9481" max="9481" width="9.28515625" style="3" customWidth="1"/>
    <col min="9482" max="9482" width="13.28515625" style="3" customWidth="1"/>
    <col min="9483" max="9728" width="9.140625" style="3"/>
    <col min="9729" max="9729" width="39.28515625" style="3" customWidth="1"/>
    <col min="9730" max="9730" width="12" style="3" customWidth="1"/>
    <col min="9731" max="9734" width="10.5703125" style="3" customWidth="1"/>
    <col min="9735" max="9736" width="7.7109375" style="3" customWidth="1"/>
    <col min="9737" max="9737" width="9.28515625" style="3" customWidth="1"/>
    <col min="9738" max="9738" width="13.28515625" style="3" customWidth="1"/>
    <col min="9739" max="9984" width="9.140625" style="3"/>
    <col min="9985" max="9985" width="39.28515625" style="3" customWidth="1"/>
    <col min="9986" max="9986" width="12" style="3" customWidth="1"/>
    <col min="9987" max="9990" width="10.5703125" style="3" customWidth="1"/>
    <col min="9991" max="9992" width="7.7109375" style="3" customWidth="1"/>
    <col min="9993" max="9993" width="9.28515625" style="3" customWidth="1"/>
    <col min="9994" max="9994" width="13.28515625" style="3" customWidth="1"/>
    <col min="9995" max="10240" width="9.140625" style="3"/>
    <col min="10241" max="10241" width="39.28515625" style="3" customWidth="1"/>
    <col min="10242" max="10242" width="12" style="3" customWidth="1"/>
    <col min="10243" max="10246" width="10.5703125" style="3" customWidth="1"/>
    <col min="10247" max="10248" width="7.7109375" style="3" customWidth="1"/>
    <col min="10249" max="10249" width="9.28515625" style="3" customWidth="1"/>
    <col min="10250" max="10250" width="13.28515625" style="3" customWidth="1"/>
    <col min="10251" max="10496" width="9.140625" style="3"/>
    <col min="10497" max="10497" width="39.28515625" style="3" customWidth="1"/>
    <col min="10498" max="10498" width="12" style="3" customWidth="1"/>
    <col min="10499" max="10502" width="10.5703125" style="3" customWidth="1"/>
    <col min="10503" max="10504" width="7.7109375" style="3" customWidth="1"/>
    <col min="10505" max="10505" width="9.28515625" style="3" customWidth="1"/>
    <col min="10506" max="10506" width="13.28515625" style="3" customWidth="1"/>
    <col min="10507" max="10752" width="9.140625" style="3"/>
    <col min="10753" max="10753" width="39.28515625" style="3" customWidth="1"/>
    <col min="10754" max="10754" width="12" style="3" customWidth="1"/>
    <col min="10755" max="10758" width="10.5703125" style="3" customWidth="1"/>
    <col min="10759" max="10760" width="7.7109375" style="3" customWidth="1"/>
    <col min="10761" max="10761" width="9.28515625" style="3" customWidth="1"/>
    <col min="10762" max="10762" width="13.28515625" style="3" customWidth="1"/>
    <col min="10763" max="11008" width="9.140625" style="3"/>
    <col min="11009" max="11009" width="39.28515625" style="3" customWidth="1"/>
    <col min="11010" max="11010" width="12" style="3" customWidth="1"/>
    <col min="11011" max="11014" width="10.5703125" style="3" customWidth="1"/>
    <col min="11015" max="11016" width="7.7109375" style="3" customWidth="1"/>
    <col min="11017" max="11017" width="9.28515625" style="3" customWidth="1"/>
    <col min="11018" max="11018" width="13.28515625" style="3" customWidth="1"/>
    <col min="11019" max="11264" width="9.140625" style="3"/>
    <col min="11265" max="11265" width="39.28515625" style="3" customWidth="1"/>
    <col min="11266" max="11266" width="12" style="3" customWidth="1"/>
    <col min="11267" max="11270" width="10.5703125" style="3" customWidth="1"/>
    <col min="11271" max="11272" width="7.7109375" style="3" customWidth="1"/>
    <col min="11273" max="11273" width="9.28515625" style="3" customWidth="1"/>
    <col min="11274" max="11274" width="13.28515625" style="3" customWidth="1"/>
    <col min="11275" max="11520" width="9.140625" style="3"/>
    <col min="11521" max="11521" width="39.28515625" style="3" customWidth="1"/>
    <col min="11522" max="11522" width="12" style="3" customWidth="1"/>
    <col min="11523" max="11526" width="10.5703125" style="3" customWidth="1"/>
    <col min="11527" max="11528" width="7.7109375" style="3" customWidth="1"/>
    <col min="11529" max="11529" width="9.28515625" style="3" customWidth="1"/>
    <col min="11530" max="11530" width="13.28515625" style="3" customWidth="1"/>
    <col min="11531" max="11776" width="9.140625" style="3"/>
    <col min="11777" max="11777" width="39.28515625" style="3" customWidth="1"/>
    <col min="11778" max="11778" width="12" style="3" customWidth="1"/>
    <col min="11779" max="11782" width="10.5703125" style="3" customWidth="1"/>
    <col min="11783" max="11784" width="7.7109375" style="3" customWidth="1"/>
    <col min="11785" max="11785" width="9.28515625" style="3" customWidth="1"/>
    <col min="11786" max="11786" width="13.28515625" style="3" customWidth="1"/>
    <col min="11787" max="12032" width="9.140625" style="3"/>
    <col min="12033" max="12033" width="39.28515625" style="3" customWidth="1"/>
    <col min="12034" max="12034" width="12" style="3" customWidth="1"/>
    <col min="12035" max="12038" width="10.5703125" style="3" customWidth="1"/>
    <col min="12039" max="12040" width="7.7109375" style="3" customWidth="1"/>
    <col min="12041" max="12041" width="9.28515625" style="3" customWidth="1"/>
    <col min="12042" max="12042" width="13.28515625" style="3" customWidth="1"/>
    <col min="12043" max="12288" width="9.140625" style="3"/>
    <col min="12289" max="12289" width="39.28515625" style="3" customWidth="1"/>
    <col min="12290" max="12290" width="12" style="3" customWidth="1"/>
    <col min="12291" max="12294" width="10.5703125" style="3" customWidth="1"/>
    <col min="12295" max="12296" width="7.7109375" style="3" customWidth="1"/>
    <col min="12297" max="12297" width="9.28515625" style="3" customWidth="1"/>
    <col min="12298" max="12298" width="13.28515625" style="3" customWidth="1"/>
    <col min="12299" max="12544" width="9.140625" style="3"/>
    <col min="12545" max="12545" width="39.28515625" style="3" customWidth="1"/>
    <col min="12546" max="12546" width="12" style="3" customWidth="1"/>
    <col min="12547" max="12550" width="10.5703125" style="3" customWidth="1"/>
    <col min="12551" max="12552" width="7.7109375" style="3" customWidth="1"/>
    <col min="12553" max="12553" width="9.28515625" style="3" customWidth="1"/>
    <col min="12554" max="12554" width="13.28515625" style="3" customWidth="1"/>
    <col min="12555" max="12800" width="9.140625" style="3"/>
    <col min="12801" max="12801" width="39.28515625" style="3" customWidth="1"/>
    <col min="12802" max="12802" width="12" style="3" customWidth="1"/>
    <col min="12803" max="12806" width="10.5703125" style="3" customWidth="1"/>
    <col min="12807" max="12808" width="7.7109375" style="3" customWidth="1"/>
    <col min="12809" max="12809" width="9.28515625" style="3" customWidth="1"/>
    <col min="12810" max="12810" width="13.28515625" style="3" customWidth="1"/>
    <col min="12811" max="13056" width="9.140625" style="3"/>
    <col min="13057" max="13057" width="39.28515625" style="3" customWidth="1"/>
    <col min="13058" max="13058" width="12" style="3" customWidth="1"/>
    <col min="13059" max="13062" width="10.5703125" style="3" customWidth="1"/>
    <col min="13063" max="13064" width="7.7109375" style="3" customWidth="1"/>
    <col min="13065" max="13065" width="9.28515625" style="3" customWidth="1"/>
    <col min="13066" max="13066" width="13.28515625" style="3" customWidth="1"/>
    <col min="13067" max="13312" width="9.140625" style="3"/>
    <col min="13313" max="13313" width="39.28515625" style="3" customWidth="1"/>
    <col min="13314" max="13314" width="12" style="3" customWidth="1"/>
    <col min="13315" max="13318" width="10.5703125" style="3" customWidth="1"/>
    <col min="13319" max="13320" width="7.7109375" style="3" customWidth="1"/>
    <col min="13321" max="13321" width="9.28515625" style="3" customWidth="1"/>
    <col min="13322" max="13322" width="13.28515625" style="3" customWidth="1"/>
    <col min="13323" max="13568" width="9.140625" style="3"/>
    <col min="13569" max="13569" width="39.28515625" style="3" customWidth="1"/>
    <col min="13570" max="13570" width="12" style="3" customWidth="1"/>
    <col min="13571" max="13574" width="10.5703125" style="3" customWidth="1"/>
    <col min="13575" max="13576" width="7.7109375" style="3" customWidth="1"/>
    <col min="13577" max="13577" width="9.28515625" style="3" customWidth="1"/>
    <col min="13578" max="13578" width="13.28515625" style="3" customWidth="1"/>
    <col min="13579" max="13824" width="9.140625" style="3"/>
    <col min="13825" max="13825" width="39.28515625" style="3" customWidth="1"/>
    <col min="13826" max="13826" width="12" style="3" customWidth="1"/>
    <col min="13827" max="13830" width="10.5703125" style="3" customWidth="1"/>
    <col min="13831" max="13832" width="7.7109375" style="3" customWidth="1"/>
    <col min="13833" max="13833" width="9.28515625" style="3" customWidth="1"/>
    <col min="13834" max="13834" width="13.28515625" style="3" customWidth="1"/>
    <col min="13835" max="14080" width="9.140625" style="3"/>
    <col min="14081" max="14081" width="39.28515625" style="3" customWidth="1"/>
    <col min="14082" max="14082" width="12" style="3" customWidth="1"/>
    <col min="14083" max="14086" width="10.5703125" style="3" customWidth="1"/>
    <col min="14087" max="14088" width="7.7109375" style="3" customWidth="1"/>
    <col min="14089" max="14089" width="9.28515625" style="3" customWidth="1"/>
    <col min="14090" max="14090" width="13.28515625" style="3" customWidth="1"/>
    <col min="14091" max="14336" width="9.140625" style="3"/>
    <col min="14337" max="14337" width="39.28515625" style="3" customWidth="1"/>
    <col min="14338" max="14338" width="12" style="3" customWidth="1"/>
    <col min="14339" max="14342" width="10.5703125" style="3" customWidth="1"/>
    <col min="14343" max="14344" width="7.7109375" style="3" customWidth="1"/>
    <col min="14345" max="14345" width="9.28515625" style="3" customWidth="1"/>
    <col min="14346" max="14346" width="13.28515625" style="3" customWidth="1"/>
    <col min="14347" max="14592" width="9.140625" style="3"/>
    <col min="14593" max="14593" width="39.28515625" style="3" customWidth="1"/>
    <col min="14594" max="14594" width="12" style="3" customWidth="1"/>
    <col min="14595" max="14598" width="10.5703125" style="3" customWidth="1"/>
    <col min="14599" max="14600" width="7.7109375" style="3" customWidth="1"/>
    <col min="14601" max="14601" width="9.28515625" style="3" customWidth="1"/>
    <col min="14602" max="14602" width="13.28515625" style="3" customWidth="1"/>
    <col min="14603" max="14848" width="9.140625" style="3"/>
    <col min="14849" max="14849" width="39.28515625" style="3" customWidth="1"/>
    <col min="14850" max="14850" width="12" style="3" customWidth="1"/>
    <col min="14851" max="14854" width="10.5703125" style="3" customWidth="1"/>
    <col min="14855" max="14856" width="7.7109375" style="3" customWidth="1"/>
    <col min="14857" max="14857" width="9.28515625" style="3" customWidth="1"/>
    <col min="14858" max="14858" width="13.28515625" style="3" customWidth="1"/>
    <col min="14859" max="15104" width="9.140625" style="3"/>
    <col min="15105" max="15105" width="39.28515625" style="3" customWidth="1"/>
    <col min="15106" max="15106" width="12" style="3" customWidth="1"/>
    <col min="15107" max="15110" width="10.5703125" style="3" customWidth="1"/>
    <col min="15111" max="15112" width="7.7109375" style="3" customWidth="1"/>
    <col min="15113" max="15113" width="9.28515625" style="3" customWidth="1"/>
    <col min="15114" max="15114" width="13.28515625" style="3" customWidth="1"/>
    <col min="15115" max="15360" width="9.140625" style="3"/>
    <col min="15361" max="15361" width="39.28515625" style="3" customWidth="1"/>
    <col min="15362" max="15362" width="12" style="3" customWidth="1"/>
    <col min="15363" max="15366" width="10.5703125" style="3" customWidth="1"/>
    <col min="15367" max="15368" width="7.7109375" style="3" customWidth="1"/>
    <col min="15369" max="15369" width="9.28515625" style="3" customWidth="1"/>
    <col min="15370" max="15370" width="13.28515625" style="3" customWidth="1"/>
    <col min="15371" max="15616" width="9.140625" style="3"/>
    <col min="15617" max="15617" width="39.28515625" style="3" customWidth="1"/>
    <col min="15618" max="15618" width="12" style="3" customWidth="1"/>
    <col min="15619" max="15622" width="10.5703125" style="3" customWidth="1"/>
    <col min="15623" max="15624" width="7.7109375" style="3" customWidth="1"/>
    <col min="15625" max="15625" width="9.28515625" style="3" customWidth="1"/>
    <col min="15626" max="15626" width="13.28515625" style="3" customWidth="1"/>
    <col min="15627" max="15872" width="9.140625" style="3"/>
    <col min="15873" max="15873" width="39.28515625" style="3" customWidth="1"/>
    <col min="15874" max="15874" width="12" style="3" customWidth="1"/>
    <col min="15875" max="15878" width="10.5703125" style="3" customWidth="1"/>
    <col min="15879" max="15880" width="7.7109375" style="3" customWidth="1"/>
    <col min="15881" max="15881" width="9.28515625" style="3" customWidth="1"/>
    <col min="15882" max="15882" width="13.28515625" style="3" customWidth="1"/>
    <col min="15883" max="16128" width="9.140625" style="3"/>
    <col min="16129" max="16129" width="39.28515625" style="3" customWidth="1"/>
    <col min="16130" max="16130" width="12" style="3" customWidth="1"/>
    <col min="16131" max="16134" width="10.5703125" style="3" customWidth="1"/>
    <col min="16135" max="16136" width="7.7109375" style="3" customWidth="1"/>
    <col min="16137" max="16137" width="9.28515625" style="3" customWidth="1"/>
    <col min="16138" max="16138" width="13.28515625" style="3" customWidth="1"/>
    <col min="16139" max="16384" width="9.140625" style="3"/>
  </cols>
  <sheetData>
    <row r="1" spans="1:11" ht="15.75" x14ac:dyDescent="0.25">
      <c r="A1" s="1" t="s">
        <v>415</v>
      </c>
      <c r="B1" s="2"/>
      <c r="C1" s="2"/>
      <c r="D1" s="2"/>
      <c r="E1" s="2"/>
      <c r="F1" s="2"/>
      <c r="G1" s="2"/>
      <c r="H1" s="2"/>
      <c r="I1" s="2"/>
      <c r="J1" s="2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1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1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1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1" x14ac:dyDescent="0.25">
      <c r="A8" s="2"/>
      <c r="B8" s="2"/>
      <c r="C8" s="2"/>
      <c r="D8" s="2"/>
      <c r="E8" s="2"/>
      <c r="F8" s="2"/>
      <c r="G8" s="2"/>
      <c r="H8" s="2"/>
      <c r="I8" s="6"/>
      <c r="J8" s="6"/>
      <c r="K8" s="3" t="s">
        <v>7</v>
      </c>
    </row>
    <row r="9" spans="1:11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1" ht="12.75" customHeight="1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1" x14ac:dyDescent="0.25">
      <c r="A11" s="133" t="s">
        <v>18</v>
      </c>
      <c r="B11" s="46">
        <v>22.42</v>
      </c>
      <c r="C11" s="14" t="s">
        <v>196</v>
      </c>
      <c r="D11" s="14" t="s">
        <v>197</v>
      </c>
      <c r="E11" s="133"/>
      <c r="F11" s="247"/>
      <c r="G11" s="133"/>
      <c r="H11" s="134"/>
      <c r="I11" s="133"/>
      <c r="J11" s="133"/>
    </row>
    <row r="12" spans="1:11" x14ac:dyDescent="0.25">
      <c r="A12" s="141" t="s">
        <v>416</v>
      </c>
      <c r="B12" s="15" t="s">
        <v>417</v>
      </c>
      <c r="C12" s="14" t="s">
        <v>196</v>
      </c>
      <c r="D12" s="14" t="s">
        <v>197</v>
      </c>
      <c r="E12" s="14" t="s">
        <v>418</v>
      </c>
      <c r="F12" s="14" t="s">
        <v>419</v>
      </c>
      <c r="G12" s="14">
        <v>20</v>
      </c>
      <c r="H12" s="92">
        <v>40</v>
      </c>
      <c r="I12" s="85" t="s">
        <v>25</v>
      </c>
      <c r="J12" s="18">
        <v>1</v>
      </c>
    </row>
    <row r="13" spans="1:11" x14ac:dyDescent="0.25">
      <c r="A13" s="88" t="s">
        <v>420</v>
      </c>
      <c r="B13" s="33"/>
      <c r="C13" s="32"/>
      <c r="D13" s="33"/>
      <c r="E13" s="32"/>
      <c r="F13" s="33"/>
      <c r="G13" s="32"/>
      <c r="H13" s="33"/>
      <c r="I13" s="132" t="s">
        <v>26</v>
      </c>
      <c r="J13" s="176" t="s">
        <v>27</v>
      </c>
    </row>
    <row r="14" spans="1:11" x14ac:dyDescent="0.25">
      <c r="A14" s="141" t="s">
        <v>421</v>
      </c>
      <c r="B14" s="15" t="s">
        <v>422</v>
      </c>
      <c r="C14" s="14" t="s">
        <v>418</v>
      </c>
      <c r="D14" s="14" t="s">
        <v>419</v>
      </c>
      <c r="E14" s="14" t="s">
        <v>423</v>
      </c>
      <c r="F14" s="14" t="s">
        <v>424</v>
      </c>
      <c r="G14" s="14"/>
      <c r="H14" s="15"/>
      <c r="I14" s="248" t="s">
        <v>26</v>
      </c>
      <c r="J14" s="249" t="s">
        <v>27</v>
      </c>
    </row>
    <row r="15" spans="1:11" x14ac:dyDescent="0.25">
      <c r="A15" s="141" t="s">
        <v>425</v>
      </c>
      <c r="B15" s="15" t="s">
        <v>426</v>
      </c>
      <c r="C15" s="14" t="s">
        <v>423</v>
      </c>
      <c r="D15" s="14" t="s">
        <v>424</v>
      </c>
      <c r="E15" s="14" t="s">
        <v>427</v>
      </c>
      <c r="F15" s="14" t="s">
        <v>428</v>
      </c>
      <c r="G15" s="14">
        <v>25</v>
      </c>
      <c r="H15" s="15">
        <v>40</v>
      </c>
      <c r="I15" s="85" t="s">
        <v>25</v>
      </c>
      <c r="J15" s="18">
        <v>1</v>
      </c>
    </row>
    <row r="16" spans="1:11" x14ac:dyDescent="0.25">
      <c r="A16" s="88"/>
      <c r="B16" s="94"/>
      <c r="C16" s="74"/>
      <c r="D16" s="94"/>
      <c r="E16" s="74"/>
      <c r="F16" s="94"/>
      <c r="G16" s="74"/>
      <c r="H16" s="94"/>
      <c r="I16" s="132" t="s">
        <v>26</v>
      </c>
      <c r="J16" s="176" t="s">
        <v>27</v>
      </c>
    </row>
    <row r="17" spans="1:14" x14ac:dyDescent="0.25">
      <c r="A17" s="17" t="s">
        <v>429</v>
      </c>
      <c r="B17" s="15" t="s">
        <v>430</v>
      </c>
      <c r="C17" s="14" t="s">
        <v>427</v>
      </c>
      <c r="D17" s="14" t="s">
        <v>428</v>
      </c>
      <c r="E17" s="14" t="s">
        <v>431</v>
      </c>
      <c r="F17" s="14" t="s">
        <v>428</v>
      </c>
      <c r="G17" s="14">
        <v>65</v>
      </c>
      <c r="H17" s="15">
        <v>110</v>
      </c>
      <c r="I17" s="85" t="s">
        <v>25</v>
      </c>
      <c r="J17" s="18">
        <v>2</v>
      </c>
      <c r="N17" s="34"/>
    </row>
    <row r="18" spans="1:14" x14ac:dyDescent="0.25">
      <c r="A18" s="88" t="s">
        <v>7</v>
      </c>
      <c r="B18" s="89"/>
      <c r="C18" s="74"/>
      <c r="D18" s="94"/>
      <c r="E18" s="32"/>
      <c r="F18" s="33"/>
      <c r="G18" s="74"/>
      <c r="H18" s="94"/>
      <c r="I18" s="166" t="s">
        <v>26</v>
      </c>
      <c r="J18" s="93" t="s">
        <v>27</v>
      </c>
      <c r="M18" s="3" t="s">
        <v>7</v>
      </c>
    </row>
    <row r="19" spans="1:14" x14ac:dyDescent="0.25">
      <c r="A19" s="17" t="s">
        <v>432</v>
      </c>
      <c r="B19" s="16" t="s">
        <v>433</v>
      </c>
      <c r="C19" s="14" t="s">
        <v>431</v>
      </c>
      <c r="D19" s="14" t="s">
        <v>428</v>
      </c>
      <c r="E19" s="14" t="s">
        <v>434</v>
      </c>
      <c r="F19" s="14" t="s">
        <v>435</v>
      </c>
      <c r="G19" s="92">
        <v>30</v>
      </c>
      <c r="H19" s="82">
        <v>50</v>
      </c>
      <c r="I19" s="85" t="s">
        <v>25</v>
      </c>
      <c r="J19" s="18">
        <v>1</v>
      </c>
      <c r="M19" s="3" t="s">
        <v>7</v>
      </c>
    </row>
    <row r="20" spans="1:14" x14ac:dyDescent="0.25">
      <c r="A20" s="88"/>
      <c r="B20" s="89"/>
      <c r="C20" s="74"/>
      <c r="D20" s="94"/>
      <c r="E20" s="74"/>
      <c r="F20" s="74"/>
      <c r="G20" s="93"/>
      <c r="H20" s="94"/>
      <c r="I20" s="166" t="s">
        <v>26</v>
      </c>
      <c r="J20" s="93" t="s">
        <v>27</v>
      </c>
      <c r="N20" s="3" t="s">
        <v>7</v>
      </c>
    </row>
    <row r="21" spans="1:14" ht="15.75" thickBot="1" x14ac:dyDescent="0.3">
      <c r="A21" s="133" t="s">
        <v>436</v>
      </c>
      <c r="B21" s="46" t="s">
        <v>437</v>
      </c>
      <c r="C21" s="47" t="s">
        <v>434</v>
      </c>
      <c r="D21" s="46" t="s">
        <v>435</v>
      </c>
      <c r="E21" s="47" t="s">
        <v>438</v>
      </c>
      <c r="F21" s="46" t="s">
        <v>439</v>
      </c>
      <c r="G21" s="47"/>
      <c r="H21" s="46"/>
      <c r="I21" s="248" t="s">
        <v>26</v>
      </c>
      <c r="J21" s="249" t="s">
        <v>27</v>
      </c>
      <c r="L21" s="3" t="s">
        <v>7</v>
      </c>
    </row>
    <row r="22" spans="1:14" ht="15.75" thickBot="1" x14ac:dyDescent="0.3">
      <c r="A22" s="142" t="s">
        <v>165</v>
      </c>
      <c r="B22" s="49"/>
      <c r="C22" s="49"/>
      <c r="D22" s="49"/>
      <c r="E22" s="49"/>
      <c r="F22" s="49"/>
      <c r="G22" s="49"/>
      <c r="H22" s="51">
        <v>240</v>
      </c>
      <c r="I22" s="49"/>
      <c r="J22" s="53">
        <v>5</v>
      </c>
      <c r="L22" s="3" t="s">
        <v>7</v>
      </c>
      <c r="M22" s="3" t="s">
        <v>7</v>
      </c>
    </row>
    <row r="23" spans="1:14" x14ac:dyDescent="0.25">
      <c r="H23" s="3" t="s">
        <v>7</v>
      </c>
      <c r="M23" s="3" t="s">
        <v>7</v>
      </c>
    </row>
    <row r="24" spans="1:14" x14ac:dyDescent="0.25">
      <c r="A24" s="3" t="s">
        <v>44</v>
      </c>
      <c r="M24" s="3" t="s">
        <v>7</v>
      </c>
    </row>
    <row r="25" spans="1:14" x14ac:dyDescent="0.25">
      <c r="A25" s="3" t="s">
        <v>45</v>
      </c>
      <c r="L25" s="3" t="s">
        <v>7</v>
      </c>
      <c r="M25" s="3" t="s">
        <v>7</v>
      </c>
      <c r="N25" s="3" t="s">
        <v>7</v>
      </c>
    </row>
    <row r="26" spans="1:14" x14ac:dyDescent="0.25">
      <c r="M26" s="3" t="s">
        <v>7</v>
      </c>
    </row>
    <row r="27" spans="1:14" x14ac:dyDescent="0.25">
      <c r="M27" s="3" t="s">
        <v>7</v>
      </c>
      <c r="N27" s="3" t="s">
        <v>7</v>
      </c>
    </row>
    <row r="28" spans="1:14" x14ac:dyDescent="0.25">
      <c r="K28" s="3" t="s">
        <v>7</v>
      </c>
      <c r="N28" s="3" t="s">
        <v>7</v>
      </c>
    </row>
    <row r="29" spans="1:14" x14ac:dyDescent="0.25">
      <c r="L29" s="3" t="s">
        <v>7</v>
      </c>
      <c r="M29" s="3" t="s">
        <v>7</v>
      </c>
      <c r="N29" s="3" t="s">
        <v>7</v>
      </c>
    </row>
    <row r="30" spans="1:14" x14ac:dyDescent="0.25">
      <c r="H30" s="3" t="s">
        <v>7</v>
      </c>
      <c r="M30" s="3" t="s">
        <v>7</v>
      </c>
      <c r="N30" s="3" t="s">
        <v>7</v>
      </c>
    </row>
    <row r="31" spans="1:14" x14ac:dyDescent="0.25">
      <c r="M31" s="3" t="s">
        <v>7</v>
      </c>
      <c r="N31" s="3" t="s">
        <v>7</v>
      </c>
    </row>
    <row r="33" spans="8:16" x14ac:dyDescent="0.25">
      <c r="L33" s="3" t="s">
        <v>7</v>
      </c>
      <c r="M33" s="3" t="s">
        <v>7</v>
      </c>
    </row>
    <row r="35" spans="8:16" x14ac:dyDescent="0.25">
      <c r="L35" s="3" t="s">
        <v>7</v>
      </c>
      <c r="M35" s="3" t="s">
        <v>7</v>
      </c>
    </row>
    <row r="37" spans="8:16" x14ac:dyDescent="0.25">
      <c r="L37" s="3" t="s">
        <v>7</v>
      </c>
    </row>
    <row r="39" spans="8:16" x14ac:dyDescent="0.25">
      <c r="M39" s="3" t="s">
        <v>7</v>
      </c>
      <c r="N39" s="3" t="s">
        <v>7</v>
      </c>
    </row>
    <row r="40" spans="8:16" x14ac:dyDescent="0.25">
      <c r="H40" s="3" t="s">
        <v>7</v>
      </c>
      <c r="N40" s="3" t="s">
        <v>7</v>
      </c>
    </row>
    <row r="41" spans="8:16" x14ac:dyDescent="0.25">
      <c r="L41" s="3" t="s">
        <v>7</v>
      </c>
      <c r="N41" s="3" t="s">
        <v>7</v>
      </c>
    </row>
    <row r="45" spans="8:16" x14ac:dyDescent="0.25">
      <c r="M45" s="3" t="s">
        <v>7</v>
      </c>
    </row>
    <row r="46" spans="8:16" x14ac:dyDescent="0.25">
      <c r="M46" s="3" t="s">
        <v>7</v>
      </c>
    </row>
    <row r="48" spans="8:16" x14ac:dyDescent="0.25">
      <c r="L48" s="3" t="s">
        <v>7</v>
      </c>
      <c r="P48" s="3" t="s">
        <v>46</v>
      </c>
    </row>
    <row r="49" spans="8:15" x14ac:dyDescent="0.25">
      <c r="L49" s="3" t="s">
        <v>7</v>
      </c>
      <c r="N49" s="3" t="s">
        <v>7</v>
      </c>
      <c r="O49" s="3" t="s">
        <v>7</v>
      </c>
    </row>
    <row r="51" spans="8:15" x14ac:dyDescent="0.25">
      <c r="M51" s="3" t="s">
        <v>7</v>
      </c>
    </row>
    <row r="55" spans="8:15" x14ac:dyDescent="0.25">
      <c r="M55" s="3" t="s">
        <v>7</v>
      </c>
    </row>
    <row r="58" spans="8:15" x14ac:dyDescent="0.25">
      <c r="H58" s="3" t="s">
        <v>7</v>
      </c>
      <c r="O58" s="3" t="s">
        <v>7</v>
      </c>
    </row>
    <row r="59" spans="8:15" x14ac:dyDescent="0.25">
      <c r="M59" s="3" t="s">
        <v>7</v>
      </c>
    </row>
    <row r="60" spans="8:15" x14ac:dyDescent="0.25">
      <c r="L60" s="3" t="s">
        <v>7</v>
      </c>
      <c r="M60" s="3" t="s">
        <v>7</v>
      </c>
    </row>
    <row r="62" spans="8:15" x14ac:dyDescent="0.25">
      <c r="K62" s="3" t="s">
        <v>7</v>
      </c>
      <c r="M62" s="3" t="s">
        <v>7</v>
      </c>
    </row>
    <row r="63" spans="8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54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sqref="A1:XFD1048576"/>
    </sheetView>
  </sheetViews>
  <sheetFormatPr defaultRowHeight="15" x14ac:dyDescent="0.25"/>
  <cols>
    <col min="1" max="1" width="17.140625" style="3" customWidth="1"/>
    <col min="2" max="2" width="13.7109375" style="3" bestFit="1" customWidth="1"/>
    <col min="3" max="3" width="7.7109375" style="3" customWidth="1"/>
    <col min="4" max="4" width="9.140625" style="3" customWidth="1"/>
    <col min="5" max="5" width="7.7109375" style="3" customWidth="1"/>
    <col min="6" max="6" width="7.570312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17.140625" style="3" customWidth="1"/>
    <col min="258" max="258" width="13.7109375" style="3" bestFit="1" customWidth="1"/>
    <col min="259" max="259" width="7.7109375" style="3" customWidth="1"/>
    <col min="260" max="260" width="9.140625" style="3" customWidth="1"/>
    <col min="261" max="261" width="7.7109375" style="3" customWidth="1"/>
    <col min="262" max="262" width="7.570312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17.140625" style="3" customWidth="1"/>
    <col min="514" max="514" width="13.7109375" style="3" bestFit="1" customWidth="1"/>
    <col min="515" max="515" width="7.7109375" style="3" customWidth="1"/>
    <col min="516" max="516" width="9.140625" style="3" customWidth="1"/>
    <col min="517" max="517" width="7.7109375" style="3" customWidth="1"/>
    <col min="518" max="518" width="7.570312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17.140625" style="3" customWidth="1"/>
    <col min="770" max="770" width="13.7109375" style="3" bestFit="1" customWidth="1"/>
    <col min="771" max="771" width="7.7109375" style="3" customWidth="1"/>
    <col min="772" max="772" width="9.140625" style="3" customWidth="1"/>
    <col min="773" max="773" width="7.7109375" style="3" customWidth="1"/>
    <col min="774" max="774" width="7.570312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17.140625" style="3" customWidth="1"/>
    <col min="1026" max="1026" width="13.7109375" style="3" bestFit="1" customWidth="1"/>
    <col min="1027" max="1027" width="7.7109375" style="3" customWidth="1"/>
    <col min="1028" max="1028" width="9.140625" style="3" customWidth="1"/>
    <col min="1029" max="1029" width="7.7109375" style="3" customWidth="1"/>
    <col min="1030" max="1030" width="7.570312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17.140625" style="3" customWidth="1"/>
    <col min="1282" max="1282" width="13.7109375" style="3" bestFit="1" customWidth="1"/>
    <col min="1283" max="1283" width="7.7109375" style="3" customWidth="1"/>
    <col min="1284" max="1284" width="9.140625" style="3" customWidth="1"/>
    <col min="1285" max="1285" width="7.7109375" style="3" customWidth="1"/>
    <col min="1286" max="1286" width="7.570312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17.140625" style="3" customWidth="1"/>
    <col min="1538" max="1538" width="13.7109375" style="3" bestFit="1" customWidth="1"/>
    <col min="1539" max="1539" width="7.7109375" style="3" customWidth="1"/>
    <col min="1540" max="1540" width="9.140625" style="3" customWidth="1"/>
    <col min="1541" max="1541" width="7.7109375" style="3" customWidth="1"/>
    <col min="1542" max="1542" width="7.570312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17.140625" style="3" customWidth="1"/>
    <col min="1794" max="1794" width="13.7109375" style="3" bestFit="1" customWidth="1"/>
    <col min="1795" max="1795" width="7.7109375" style="3" customWidth="1"/>
    <col min="1796" max="1796" width="9.140625" style="3" customWidth="1"/>
    <col min="1797" max="1797" width="7.7109375" style="3" customWidth="1"/>
    <col min="1798" max="1798" width="7.570312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17.140625" style="3" customWidth="1"/>
    <col min="2050" max="2050" width="13.7109375" style="3" bestFit="1" customWidth="1"/>
    <col min="2051" max="2051" width="7.7109375" style="3" customWidth="1"/>
    <col min="2052" max="2052" width="9.140625" style="3" customWidth="1"/>
    <col min="2053" max="2053" width="7.7109375" style="3" customWidth="1"/>
    <col min="2054" max="2054" width="7.570312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17.140625" style="3" customWidth="1"/>
    <col min="2306" max="2306" width="13.7109375" style="3" bestFit="1" customWidth="1"/>
    <col min="2307" max="2307" width="7.7109375" style="3" customWidth="1"/>
    <col min="2308" max="2308" width="9.140625" style="3" customWidth="1"/>
    <col min="2309" max="2309" width="7.7109375" style="3" customWidth="1"/>
    <col min="2310" max="2310" width="7.570312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17.140625" style="3" customWidth="1"/>
    <col min="2562" max="2562" width="13.7109375" style="3" bestFit="1" customWidth="1"/>
    <col min="2563" max="2563" width="7.7109375" style="3" customWidth="1"/>
    <col min="2564" max="2564" width="9.140625" style="3" customWidth="1"/>
    <col min="2565" max="2565" width="7.7109375" style="3" customWidth="1"/>
    <col min="2566" max="2566" width="7.570312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17.140625" style="3" customWidth="1"/>
    <col min="2818" max="2818" width="13.7109375" style="3" bestFit="1" customWidth="1"/>
    <col min="2819" max="2819" width="7.7109375" style="3" customWidth="1"/>
    <col min="2820" max="2820" width="9.140625" style="3" customWidth="1"/>
    <col min="2821" max="2821" width="7.7109375" style="3" customWidth="1"/>
    <col min="2822" max="2822" width="7.570312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17.140625" style="3" customWidth="1"/>
    <col min="3074" max="3074" width="13.7109375" style="3" bestFit="1" customWidth="1"/>
    <col min="3075" max="3075" width="7.7109375" style="3" customWidth="1"/>
    <col min="3076" max="3076" width="9.140625" style="3" customWidth="1"/>
    <col min="3077" max="3077" width="7.7109375" style="3" customWidth="1"/>
    <col min="3078" max="3078" width="7.570312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17.140625" style="3" customWidth="1"/>
    <col min="3330" max="3330" width="13.7109375" style="3" bestFit="1" customWidth="1"/>
    <col min="3331" max="3331" width="7.7109375" style="3" customWidth="1"/>
    <col min="3332" max="3332" width="9.140625" style="3" customWidth="1"/>
    <col min="3333" max="3333" width="7.7109375" style="3" customWidth="1"/>
    <col min="3334" max="3334" width="7.570312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17.140625" style="3" customWidth="1"/>
    <col min="3586" max="3586" width="13.7109375" style="3" bestFit="1" customWidth="1"/>
    <col min="3587" max="3587" width="7.7109375" style="3" customWidth="1"/>
    <col min="3588" max="3588" width="9.140625" style="3" customWidth="1"/>
    <col min="3589" max="3589" width="7.7109375" style="3" customWidth="1"/>
    <col min="3590" max="3590" width="7.570312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17.140625" style="3" customWidth="1"/>
    <col min="3842" max="3842" width="13.7109375" style="3" bestFit="1" customWidth="1"/>
    <col min="3843" max="3843" width="7.7109375" style="3" customWidth="1"/>
    <col min="3844" max="3844" width="9.140625" style="3" customWidth="1"/>
    <col min="3845" max="3845" width="7.7109375" style="3" customWidth="1"/>
    <col min="3846" max="3846" width="7.570312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17.140625" style="3" customWidth="1"/>
    <col min="4098" max="4098" width="13.7109375" style="3" bestFit="1" customWidth="1"/>
    <col min="4099" max="4099" width="7.7109375" style="3" customWidth="1"/>
    <col min="4100" max="4100" width="9.140625" style="3" customWidth="1"/>
    <col min="4101" max="4101" width="7.7109375" style="3" customWidth="1"/>
    <col min="4102" max="4102" width="7.570312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17.140625" style="3" customWidth="1"/>
    <col min="4354" max="4354" width="13.7109375" style="3" bestFit="1" customWidth="1"/>
    <col min="4355" max="4355" width="7.7109375" style="3" customWidth="1"/>
    <col min="4356" max="4356" width="9.140625" style="3" customWidth="1"/>
    <col min="4357" max="4357" width="7.7109375" style="3" customWidth="1"/>
    <col min="4358" max="4358" width="7.570312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17.140625" style="3" customWidth="1"/>
    <col min="4610" max="4610" width="13.7109375" style="3" bestFit="1" customWidth="1"/>
    <col min="4611" max="4611" width="7.7109375" style="3" customWidth="1"/>
    <col min="4612" max="4612" width="9.140625" style="3" customWidth="1"/>
    <col min="4613" max="4613" width="7.7109375" style="3" customWidth="1"/>
    <col min="4614" max="4614" width="7.570312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17.140625" style="3" customWidth="1"/>
    <col min="4866" max="4866" width="13.7109375" style="3" bestFit="1" customWidth="1"/>
    <col min="4867" max="4867" width="7.7109375" style="3" customWidth="1"/>
    <col min="4868" max="4868" width="9.140625" style="3" customWidth="1"/>
    <col min="4869" max="4869" width="7.7109375" style="3" customWidth="1"/>
    <col min="4870" max="4870" width="7.570312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17.140625" style="3" customWidth="1"/>
    <col min="5122" max="5122" width="13.7109375" style="3" bestFit="1" customWidth="1"/>
    <col min="5123" max="5123" width="7.7109375" style="3" customWidth="1"/>
    <col min="5124" max="5124" width="9.140625" style="3" customWidth="1"/>
    <col min="5125" max="5125" width="7.7109375" style="3" customWidth="1"/>
    <col min="5126" max="5126" width="7.570312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17.140625" style="3" customWidth="1"/>
    <col min="5378" max="5378" width="13.7109375" style="3" bestFit="1" customWidth="1"/>
    <col min="5379" max="5379" width="7.7109375" style="3" customWidth="1"/>
    <col min="5380" max="5380" width="9.140625" style="3" customWidth="1"/>
    <col min="5381" max="5381" width="7.7109375" style="3" customWidth="1"/>
    <col min="5382" max="5382" width="7.570312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17.140625" style="3" customWidth="1"/>
    <col min="5634" max="5634" width="13.7109375" style="3" bestFit="1" customWidth="1"/>
    <col min="5635" max="5635" width="7.7109375" style="3" customWidth="1"/>
    <col min="5636" max="5636" width="9.140625" style="3" customWidth="1"/>
    <col min="5637" max="5637" width="7.7109375" style="3" customWidth="1"/>
    <col min="5638" max="5638" width="7.570312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17.140625" style="3" customWidth="1"/>
    <col min="5890" max="5890" width="13.7109375" style="3" bestFit="1" customWidth="1"/>
    <col min="5891" max="5891" width="7.7109375" style="3" customWidth="1"/>
    <col min="5892" max="5892" width="9.140625" style="3" customWidth="1"/>
    <col min="5893" max="5893" width="7.7109375" style="3" customWidth="1"/>
    <col min="5894" max="5894" width="7.570312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17.140625" style="3" customWidth="1"/>
    <col min="6146" max="6146" width="13.7109375" style="3" bestFit="1" customWidth="1"/>
    <col min="6147" max="6147" width="7.7109375" style="3" customWidth="1"/>
    <col min="6148" max="6148" width="9.140625" style="3" customWidth="1"/>
    <col min="6149" max="6149" width="7.7109375" style="3" customWidth="1"/>
    <col min="6150" max="6150" width="7.570312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17.140625" style="3" customWidth="1"/>
    <col min="6402" max="6402" width="13.7109375" style="3" bestFit="1" customWidth="1"/>
    <col min="6403" max="6403" width="7.7109375" style="3" customWidth="1"/>
    <col min="6404" max="6404" width="9.140625" style="3" customWidth="1"/>
    <col min="6405" max="6405" width="7.7109375" style="3" customWidth="1"/>
    <col min="6406" max="6406" width="7.570312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17.140625" style="3" customWidth="1"/>
    <col min="6658" max="6658" width="13.7109375" style="3" bestFit="1" customWidth="1"/>
    <col min="6659" max="6659" width="7.7109375" style="3" customWidth="1"/>
    <col min="6660" max="6660" width="9.140625" style="3" customWidth="1"/>
    <col min="6661" max="6661" width="7.7109375" style="3" customWidth="1"/>
    <col min="6662" max="6662" width="7.570312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17.140625" style="3" customWidth="1"/>
    <col min="6914" max="6914" width="13.7109375" style="3" bestFit="1" customWidth="1"/>
    <col min="6915" max="6915" width="7.7109375" style="3" customWidth="1"/>
    <col min="6916" max="6916" width="9.140625" style="3" customWidth="1"/>
    <col min="6917" max="6917" width="7.7109375" style="3" customWidth="1"/>
    <col min="6918" max="6918" width="7.570312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17.140625" style="3" customWidth="1"/>
    <col min="7170" max="7170" width="13.7109375" style="3" bestFit="1" customWidth="1"/>
    <col min="7171" max="7171" width="7.7109375" style="3" customWidth="1"/>
    <col min="7172" max="7172" width="9.140625" style="3" customWidth="1"/>
    <col min="7173" max="7173" width="7.7109375" style="3" customWidth="1"/>
    <col min="7174" max="7174" width="7.570312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17.140625" style="3" customWidth="1"/>
    <col min="7426" max="7426" width="13.7109375" style="3" bestFit="1" customWidth="1"/>
    <col min="7427" max="7427" width="7.7109375" style="3" customWidth="1"/>
    <col min="7428" max="7428" width="9.140625" style="3" customWidth="1"/>
    <col min="7429" max="7429" width="7.7109375" style="3" customWidth="1"/>
    <col min="7430" max="7430" width="7.570312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17.140625" style="3" customWidth="1"/>
    <col min="7682" max="7682" width="13.7109375" style="3" bestFit="1" customWidth="1"/>
    <col min="7683" max="7683" width="7.7109375" style="3" customWidth="1"/>
    <col min="7684" max="7684" width="9.140625" style="3" customWidth="1"/>
    <col min="7685" max="7685" width="7.7109375" style="3" customWidth="1"/>
    <col min="7686" max="7686" width="7.570312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17.140625" style="3" customWidth="1"/>
    <col min="7938" max="7938" width="13.7109375" style="3" bestFit="1" customWidth="1"/>
    <col min="7939" max="7939" width="7.7109375" style="3" customWidth="1"/>
    <col min="7940" max="7940" width="9.140625" style="3" customWidth="1"/>
    <col min="7941" max="7941" width="7.7109375" style="3" customWidth="1"/>
    <col min="7942" max="7942" width="7.570312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17.140625" style="3" customWidth="1"/>
    <col min="8194" max="8194" width="13.7109375" style="3" bestFit="1" customWidth="1"/>
    <col min="8195" max="8195" width="7.7109375" style="3" customWidth="1"/>
    <col min="8196" max="8196" width="9.140625" style="3" customWidth="1"/>
    <col min="8197" max="8197" width="7.7109375" style="3" customWidth="1"/>
    <col min="8198" max="8198" width="7.570312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17.140625" style="3" customWidth="1"/>
    <col min="8450" max="8450" width="13.7109375" style="3" bestFit="1" customWidth="1"/>
    <col min="8451" max="8451" width="7.7109375" style="3" customWidth="1"/>
    <col min="8452" max="8452" width="9.140625" style="3" customWidth="1"/>
    <col min="8453" max="8453" width="7.7109375" style="3" customWidth="1"/>
    <col min="8454" max="8454" width="7.570312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17.140625" style="3" customWidth="1"/>
    <col min="8706" max="8706" width="13.7109375" style="3" bestFit="1" customWidth="1"/>
    <col min="8707" max="8707" width="7.7109375" style="3" customWidth="1"/>
    <col min="8708" max="8708" width="9.140625" style="3" customWidth="1"/>
    <col min="8709" max="8709" width="7.7109375" style="3" customWidth="1"/>
    <col min="8710" max="8710" width="7.570312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17.140625" style="3" customWidth="1"/>
    <col min="8962" max="8962" width="13.7109375" style="3" bestFit="1" customWidth="1"/>
    <col min="8963" max="8963" width="7.7109375" style="3" customWidth="1"/>
    <col min="8964" max="8964" width="9.140625" style="3" customWidth="1"/>
    <col min="8965" max="8965" width="7.7109375" style="3" customWidth="1"/>
    <col min="8966" max="8966" width="7.570312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17.140625" style="3" customWidth="1"/>
    <col min="9218" max="9218" width="13.7109375" style="3" bestFit="1" customWidth="1"/>
    <col min="9219" max="9219" width="7.7109375" style="3" customWidth="1"/>
    <col min="9220" max="9220" width="9.140625" style="3" customWidth="1"/>
    <col min="9221" max="9221" width="7.7109375" style="3" customWidth="1"/>
    <col min="9222" max="9222" width="7.570312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17.140625" style="3" customWidth="1"/>
    <col min="9474" max="9474" width="13.7109375" style="3" bestFit="1" customWidth="1"/>
    <col min="9475" max="9475" width="7.7109375" style="3" customWidth="1"/>
    <col min="9476" max="9476" width="9.140625" style="3" customWidth="1"/>
    <col min="9477" max="9477" width="7.7109375" style="3" customWidth="1"/>
    <col min="9478" max="9478" width="7.570312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17.140625" style="3" customWidth="1"/>
    <col min="9730" max="9730" width="13.7109375" style="3" bestFit="1" customWidth="1"/>
    <col min="9731" max="9731" width="7.7109375" style="3" customWidth="1"/>
    <col min="9732" max="9732" width="9.140625" style="3" customWidth="1"/>
    <col min="9733" max="9733" width="7.7109375" style="3" customWidth="1"/>
    <col min="9734" max="9734" width="7.570312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17.140625" style="3" customWidth="1"/>
    <col min="9986" max="9986" width="13.7109375" style="3" bestFit="1" customWidth="1"/>
    <col min="9987" max="9987" width="7.7109375" style="3" customWidth="1"/>
    <col min="9988" max="9988" width="9.140625" style="3" customWidth="1"/>
    <col min="9989" max="9989" width="7.7109375" style="3" customWidth="1"/>
    <col min="9990" max="9990" width="7.570312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17.140625" style="3" customWidth="1"/>
    <col min="10242" max="10242" width="13.7109375" style="3" bestFit="1" customWidth="1"/>
    <col min="10243" max="10243" width="7.7109375" style="3" customWidth="1"/>
    <col min="10244" max="10244" width="9.140625" style="3" customWidth="1"/>
    <col min="10245" max="10245" width="7.7109375" style="3" customWidth="1"/>
    <col min="10246" max="10246" width="7.570312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17.140625" style="3" customWidth="1"/>
    <col min="10498" max="10498" width="13.7109375" style="3" bestFit="1" customWidth="1"/>
    <col min="10499" max="10499" width="7.7109375" style="3" customWidth="1"/>
    <col min="10500" max="10500" width="9.140625" style="3" customWidth="1"/>
    <col min="10501" max="10501" width="7.7109375" style="3" customWidth="1"/>
    <col min="10502" max="10502" width="7.570312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17.140625" style="3" customWidth="1"/>
    <col min="10754" max="10754" width="13.7109375" style="3" bestFit="1" customWidth="1"/>
    <col min="10755" max="10755" width="7.7109375" style="3" customWidth="1"/>
    <col min="10756" max="10756" width="9.140625" style="3" customWidth="1"/>
    <col min="10757" max="10757" width="7.7109375" style="3" customWidth="1"/>
    <col min="10758" max="10758" width="7.570312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17.140625" style="3" customWidth="1"/>
    <col min="11010" max="11010" width="13.7109375" style="3" bestFit="1" customWidth="1"/>
    <col min="11011" max="11011" width="7.7109375" style="3" customWidth="1"/>
    <col min="11012" max="11012" width="9.140625" style="3" customWidth="1"/>
    <col min="11013" max="11013" width="7.7109375" style="3" customWidth="1"/>
    <col min="11014" max="11014" width="7.570312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17.140625" style="3" customWidth="1"/>
    <col min="11266" max="11266" width="13.7109375" style="3" bestFit="1" customWidth="1"/>
    <col min="11267" max="11267" width="7.7109375" style="3" customWidth="1"/>
    <col min="11268" max="11268" width="9.140625" style="3" customWidth="1"/>
    <col min="11269" max="11269" width="7.7109375" style="3" customWidth="1"/>
    <col min="11270" max="11270" width="7.570312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17.140625" style="3" customWidth="1"/>
    <col min="11522" max="11522" width="13.7109375" style="3" bestFit="1" customWidth="1"/>
    <col min="11523" max="11523" width="7.7109375" style="3" customWidth="1"/>
    <col min="11524" max="11524" width="9.140625" style="3" customWidth="1"/>
    <col min="11525" max="11525" width="7.7109375" style="3" customWidth="1"/>
    <col min="11526" max="11526" width="7.570312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17.140625" style="3" customWidth="1"/>
    <col min="11778" max="11778" width="13.7109375" style="3" bestFit="1" customWidth="1"/>
    <col min="11779" max="11779" width="7.7109375" style="3" customWidth="1"/>
    <col min="11780" max="11780" width="9.140625" style="3" customWidth="1"/>
    <col min="11781" max="11781" width="7.7109375" style="3" customWidth="1"/>
    <col min="11782" max="11782" width="7.570312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17.140625" style="3" customWidth="1"/>
    <col min="12034" max="12034" width="13.7109375" style="3" bestFit="1" customWidth="1"/>
    <col min="12035" max="12035" width="7.7109375" style="3" customWidth="1"/>
    <col min="12036" max="12036" width="9.140625" style="3" customWidth="1"/>
    <col min="12037" max="12037" width="7.7109375" style="3" customWidth="1"/>
    <col min="12038" max="12038" width="7.570312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17.140625" style="3" customWidth="1"/>
    <col min="12290" max="12290" width="13.7109375" style="3" bestFit="1" customWidth="1"/>
    <col min="12291" max="12291" width="7.7109375" style="3" customWidth="1"/>
    <col min="12292" max="12292" width="9.140625" style="3" customWidth="1"/>
    <col min="12293" max="12293" width="7.7109375" style="3" customWidth="1"/>
    <col min="12294" max="12294" width="7.570312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17.140625" style="3" customWidth="1"/>
    <col min="12546" max="12546" width="13.7109375" style="3" bestFit="1" customWidth="1"/>
    <col min="12547" max="12547" width="7.7109375" style="3" customWidth="1"/>
    <col min="12548" max="12548" width="9.140625" style="3" customWidth="1"/>
    <col min="12549" max="12549" width="7.7109375" style="3" customWidth="1"/>
    <col min="12550" max="12550" width="7.570312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17.140625" style="3" customWidth="1"/>
    <col min="12802" max="12802" width="13.7109375" style="3" bestFit="1" customWidth="1"/>
    <col min="12803" max="12803" width="7.7109375" style="3" customWidth="1"/>
    <col min="12804" max="12804" width="9.140625" style="3" customWidth="1"/>
    <col min="12805" max="12805" width="7.7109375" style="3" customWidth="1"/>
    <col min="12806" max="12806" width="7.570312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17.140625" style="3" customWidth="1"/>
    <col min="13058" max="13058" width="13.7109375" style="3" bestFit="1" customWidth="1"/>
    <col min="13059" max="13059" width="7.7109375" style="3" customWidth="1"/>
    <col min="13060" max="13060" width="9.140625" style="3" customWidth="1"/>
    <col min="13061" max="13061" width="7.7109375" style="3" customWidth="1"/>
    <col min="13062" max="13062" width="7.570312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17.140625" style="3" customWidth="1"/>
    <col min="13314" max="13314" width="13.7109375" style="3" bestFit="1" customWidth="1"/>
    <col min="13315" max="13315" width="7.7109375" style="3" customWidth="1"/>
    <col min="13316" max="13316" width="9.140625" style="3" customWidth="1"/>
    <col min="13317" max="13317" width="7.7109375" style="3" customWidth="1"/>
    <col min="13318" max="13318" width="7.570312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17.140625" style="3" customWidth="1"/>
    <col min="13570" max="13570" width="13.7109375" style="3" bestFit="1" customWidth="1"/>
    <col min="13571" max="13571" width="7.7109375" style="3" customWidth="1"/>
    <col min="13572" max="13572" width="9.140625" style="3" customWidth="1"/>
    <col min="13573" max="13573" width="7.7109375" style="3" customWidth="1"/>
    <col min="13574" max="13574" width="7.570312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17.140625" style="3" customWidth="1"/>
    <col min="13826" max="13826" width="13.7109375" style="3" bestFit="1" customWidth="1"/>
    <col min="13827" max="13827" width="7.7109375" style="3" customWidth="1"/>
    <col min="13828" max="13828" width="9.140625" style="3" customWidth="1"/>
    <col min="13829" max="13829" width="7.7109375" style="3" customWidth="1"/>
    <col min="13830" max="13830" width="7.570312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17.140625" style="3" customWidth="1"/>
    <col min="14082" max="14082" width="13.7109375" style="3" bestFit="1" customWidth="1"/>
    <col min="14083" max="14083" width="7.7109375" style="3" customWidth="1"/>
    <col min="14084" max="14084" width="9.140625" style="3" customWidth="1"/>
    <col min="14085" max="14085" width="7.7109375" style="3" customWidth="1"/>
    <col min="14086" max="14086" width="7.570312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17.140625" style="3" customWidth="1"/>
    <col min="14338" max="14338" width="13.7109375" style="3" bestFit="1" customWidth="1"/>
    <col min="14339" max="14339" width="7.7109375" style="3" customWidth="1"/>
    <col min="14340" max="14340" width="9.140625" style="3" customWidth="1"/>
    <col min="14341" max="14341" width="7.7109375" style="3" customWidth="1"/>
    <col min="14342" max="14342" width="7.570312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17.140625" style="3" customWidth="1"/>
    <col min="14594" max="14594" width="13.7109375" style="3" bestFit="1" customWidth="1"/>
    <col min="14595" max="14595" width="7.7109375" style="3" customWidth="1"/>
    <col min="14596" max="14596" width="9.140625" style="3" customWidth="1"/>
    <col min="14597" max="14597" width="7.7109375" style="3" customWidth="1"/>
    <col min="14598" max="14598" width="7.570312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17.140625" style="3" customWidth="1"/>
    <col min="14850" max="14850" width="13.7109375" style="3" bestFit="1" customWidth="1"/>
    <col min="14851" max="14851" width="7.7109375" style="3" customWidth="1"/>
    <col min="14852" max="14852" width="9.140625" style="3" customWidth="1"/>
    <col min="14853" max="14853" width="7.7109375" style="3" customWidth="1"/>
    <col min="14854" max="14854" width="7.570312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17.140625" style="3" customWidth="1"/>
    <col min="15106" max="15106" width="13.7109375" style="3" bestFit="1" customWidth="1"/>
    <col min="15107" max="15107" width="7.7109375" style="3" customWidth="1"/>
    <col min="15108" max="15108" width="9.140625" style="3" customWidth="1"/>
    <col min="15109" max="15109" width="7.7109375" style="3" customWidth="1"/>
    <col min="15110" max="15110" width="7.570312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17.140625" style="3" customWidth="1"/>
    <col min="15362" max="15362" width="13.7109375" style="3" bestFit="1" customWidth="1"/>
    <col min="15363" max="15363" width="7.7109375" style="3" customWidth="1"/>
    <col min="15364" max="15364" width="9.140625" style="3" customWidth="1"/>
    <col min="15365" max="15365" width="7.7109375" style="3" customWidth="1"/>
    <col min="15366" max="15366" width="7.570312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17.140625" style="3" customWidth="1"/>
    <col min="15618" max="15618" width="13.7109375" style="3" bestFit="1" customWidth="1"/>
    <col min="15619" max="15619" width="7.7109375" style="3" customWidth="1"/>
    <col min="15620" max="15620" width="9.140625" style="3" customWidth="1"/>
    <col min="15621" max="15621" width="7.7109375" style="3" customWidth="1"/>
    <col min="15622" max="15622" width="7.570312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17.140625" style="3" customWidth="1"/>
    <col min="15874" max="15874" width="13.7109375" style="3" bestFit="1" customWidth="1"/>
    <col min="15875" max="15875" width="7.7109375" style="3" customWidth="1"/>
    <col min="15876" max="15876" width="9.140625" style="3" customWidth="1"/>
    <col min="15877" max="15877" width="7.7109375" style="3" customWidth="1"/>
    <col min="15878" max="15878" width="7.570312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17.140625" style="3" customWidth="1"/>
    <col min="16130" max="16130" width="13.7109375" style="3" bestFit="1" customWidth="1"/>
    <col min="16131" max="16131" width="7.7109375" style="3" customWidth="1"/>
    <col min="16132" max="16132" width="9.140625" style="3" customWidth="1"/>
    <col min="16133" max="16133" width="7.7109375" style="3" customWidth="1"/>
    <col min="16134" max="16134" width="7.570312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408</v>
      </c>
      <c r="B1" s="2"/>
      <c r="C1" s="2"/>
      <c r="D1" s="2"/>
      <c r="E1" s="2"/>
      <c r="F1" s="2"/>
      <c r="G1" s="2"/>
      <c r="H1" s="55"/>
      <c r="I1" s="55"/>
      <c r="J1" s="55"/>
      <c r="K1" s="55"/>
      <c r="L1" s="55"/>
      <c r="M1" s="55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56" t="s">
        <v>48</v>
      </c>
      <c r="B3" s="57" t="s">
        <v>49</v>
      </c>
      <c r="C3" s="58" t="s">
        <v>9</v>
      </c>
      <c r="D3" s="59" t="s">
        <v>14</v>
      </c>
      <c r="E3" s="60" t="s">
        <v>12</v>
      </c>
      <c r="F3" s="59" t="s">
        <v>13</v>
      </c>
      <c r="G3" s="61" t="s">
        <v>50</v>
      </c>
      <c r="H3" s="62"/>
      <c r="I3" s="62"/>
      <c r="J3" s="61" t="s">
        <v>51</v>
      </c>
      <c r="K3" s="62"/>
      <c r="L3" s="63"/>
      <c r="M3" s="64" t="s">
        <v>52</v>
      </c>
    </row>
    <row r="4" spans="1:13" x14ac:dyDescent="0.25">
      <c r="A4" s="56"/>
      <c r="B4" s="57"/>
      <c r="C4" s="65"/>
      <c r="D4" s="59"/>
      <c r="E4" s="60"/>
      <c r="F4" s="59"/>
      <c r="G4" s="66" t="s">
        <v>53</v>
      </c>
      <c r="H4" s="67" t="s">
        <v>54</v>
      </c>
      <c r="I4" s="66" t="s">
        <v>55</v>
      </c>
      <c r="J4" s="67" t="s">
        <v>53</v>
      </c>
      <c r="K4" s="66" t="s">
        <v>54</v>
      </c>
      <c r="L4" s="67" t="s">
        <v>55</v>
      </c>
      <c r="M4" s="68"/>
    </row>
    <row r="5" spans="1:13" x14ac:dyDescent="0.25">
      <c r="A5" s="13" t="s">
        <v>409</v>
      </c>
      <c r="B5" s="14" t="s">
        <v>410</v>
      </c>
      <c r="C5" s="70">
        <v>25.04</v>
      </c>
      <c r="D5" s="274" t="s">
        <v>411</v>
      </c>
      <c r="E5" s="70">
        <v>48</v>
      </c>
      <c r="F5" s="70">
        <v>72</v>
      </c>
      <c r="G5" s="70">
        <v>5</v>
      </c>
      <c r="H5" s="70">
        <v>0</v>
      </c>
      <c r="I5" s="70">
        <v>0</v>
      </c>
      <c r="J5" s="70">
        <v>6.9</v>
      </c>
      <c r="K5" s="70">
        <v>0</v>
      </c>
      <c r="L5" s="70">
        <v>0</v>
      </c>
      <c r="M5" s="72" t="s">
        <v>412</v>
      </c>
    </row>
    <row r="6" spans="1:13" x14ac:dyDescent="0.25">
      <c r="A6" s="87" t="s">
        <v>413</v>
      </c>
      <c r="B6" s="74" t="s">
        <v>414</v>
      </c>
      <c r="C6" s="75"/>
      <c r="D6" s="77"/>
      <c r="E6" s="75"/>
      <c r="F6" s="77"/>
      <c r="G6" s="75"/>
      <c r="H6" s="75"/>
      <c r="I6" s="75"/>
      <c r="J6" s="75"/>
      <c r="K6" s="75"/>
      <c r="L6" s="75"/>
      <c r="M6" s="75"/>
    </row>
    <row r="7" spans="1:1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5">
      <c r="A8" s="2" t="s">
        <v>62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28" spans="9:9" x14ac:dyDescent="0.25">
      <c r="I28" s="3" t="s">
        <v>7</v>
      </c>
    </row>
    <row r="35" spans="20:20" x14ac:dyDescent="0.25">
      <c r="T35" s="3" t="s">
        <v>7</v>
      </c>
    </row>
  </sheetData>
  <mergeCells count="20">
    <mergeCell ref="J5:J6"/>
    <mergeCell ref="K5:K6"/>
    <mergeCell ref="L5:L6"/>
    <mergeCell ref="M5:M6"/>
    <mergeCell ref="G3:I3"/>
    <mergeCell ref="J3:L3"/>
    <mergeCell ref="M3:M4"/>
    <mergeCell ref="C5:C6"/>
    <mergeCell ref="D5:D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0"/>
  <sheetViews>
    <sheetView workbookViewId="0">
      <selection activeCell="E13" sqref="E13"/>
    </sheetView>
  </sheetViews>
  <sheetFormatPr defaultRowHeight="15" x14ac:dyDescent="0.25"/>
  <cols>
    <col min="1" max="1" width="32.42578125" style="3" customWidth="1"/>
    <col min="2" max="2" width="11.7109375" style="3" customWidth="1"/>
    <col min="3" max="6" width="10.5703125" style="3" customWidth="1"/>
    <col min="7" max="8" width="7.7109375" style="3" customWidth="1"/>
    <col min="9" max="9" width="9.28515625" style="3" customWidth="1"/>
    <col min="10" max="10" width="13.28515625" style="3" customWidth="1"/>
    <col min="11" max="256" width="9.140625" style="3"/>
    <col min="257" max="257" width="32.42578125" style="3" customWidth="1"/>
    <col min="258" max="258" width="11.7109375" style="3" customWidth="1"/>
    <col min="259" max="262" width="10.5703125" style="3" customWidth="1"/>
    <col min="263" max="264" width="7.7109375" style="3" customWidth="1"/>
    <col min="265" max="265" width="9.28515625" style="3" customWidth="1"/>
    <col min="266" max="266" width="13.28515625" style="3" customWidth="1"/>
    <col min="267" max="512" width="9.140625" style="3"/>
    <col min="513" max="513" width="32.42578125" style="3" customWidth="1"/>
    <col min="514" max="514" width="11.7109375" style="3" customWidth="1"/>
    <col min="515" max="518" width="10.5703125" style="3" customWidth="1"/>
    <col min="519" max="520" width="7.7109375" style="3" customWidth="1"/>
    <col min="521" max="521" width="9.28515625" style="3" customWidth="1"/>
    <col min="522" max="522" width="13.28515625" style="3" customWidth="1"/>
    <col min="523" max="768" width="9.140625" style="3"/>
    <col min="769" max="769" width="32.42578125" style="3" customWidth="1"/>
    <col min="770" max="770" width="11.7109375" style="3" customWidth="1"/>
    <col min="771" max="774" width="10.5703125" style="3" customWidth="1"/>
    <col min="775" max="776" width="7.7109375" style="3" customWidth="1"/>
    <col min="777" max="777" width="9.28515625" style="3" customWidth="1"/>
    <col min="778" max="778" width="13.28515625" style="3" customWidth="1"/>
    <col min="779" max="1024" width="9.140625" style="3"/>
    <col min="1025" max="1025" width="32.42578125" style="3" customWidth="1"/>
    <col min="1026" max="1026" width="11.7109375" style="3" customWidth="1"/>
    <col min="1027" max="1030" width="10.5703125" style="3" customWidth="1"/>
    <col min="1031" max="1032" width="7.7109375" style="3" customWidth="1"/>
    <col min="1033" max="1033" width="9.28515625" style="3" customWidth="1"/>
    <col min="1034" max="1034" width="13.28515625" style="3" customWidth="1"/>
    <col min="1035" max="1280" width="9.140625" style="3"/>
    <col min="1281" max="1281" width="32.42578125" style="3" customWidth="1"/>
    <col min="1282" max="1282" width="11.7109375" style="3" customWidth="1"/>
    <col min="1283" max="1286" width="10.5703125" style="3" customWidth="1"/>
    <col min="1287" max="1288" width="7.7109375" style="3" customWidth="1"/>
    <col min="1289" max="1289" width="9.28515625" style="3" customWidth="1"/>
    <col min="1290" max="1290" width="13.28515625" style="3" customWidth="1"/>
    <col min="1291" max="1536" width="9.140625" style="3"/>
    <col min="1537" max="1537" width="32.42578125" style="3" customWidth="1"/>
    <col min="1538" max="1538" width="11.7109375" style="3" customWidth="1"/>
    <col min="1539" max="1542" width="10.5703125" style="3" customWidth="1"/>
    <col min="1543" max="1544" width="7.7109375" style="3" customWidth="1"/>
    <col min="1545" max="1545" width="9.28515625" style="3" customWidth="1"/>
    <col min="1546" max="1546" width="13.28515625" style="3" customWidth="1"/>
    <col min="1547" max="1792" width="9.140625" style="3"/>
    <col min="1793" max="1793" width="32.42578125" style="3" customWidth="1"/>
    <col min="1794" max="1794" width="11.7109375" style="3" customWidth="1"/>
    <col min="1795" max="1798" width="10.5703125" style="3" customWidth="1"/>
    <col min="1799" max="1800" width="7.7109375" style="3" customWidth="1"/>
    <col min="1801" max="1801" width="9.28515625" style="3" customWidth="1"/>
    <col min="1802" max="1802" width="13.28515625" style="3" customWidth="1"/>
    <col min="1803" max="2048" width="9.140625" style="3"/>
    <col min="2049" max="2049" width="32.42578125" style="3" customWidth="1"/>
    <col min="2050" max="2050" width="11.7109375" style="3" customWidth="1"/>
    <col min="2051" max="2054" width="10.5703125" style="3" customWidth="1"/>
    <col min="2055" max="2056" width="7.7109375" style="3" customWidth="1"/>
    <col min="2057" max="2057" width="9.28515625" style="3" customWidth="1"/>
    <col min="2058" max="2058" width="13.28515625" style="3" customWidth="1"/>
    <col min="2059" max="2304" width="9.140625" style="3"/>
    <col min="2305" max="2305" width="32.42578125" style="3" customWidth="1"/>
    <col min="2306" max="2306" width="11.7109375" style="3" customWidth="1"/>
    <col min="2307" max="2310" width="10.5703125" style="3" customWidth="1"/>
    <col min="2311" max="2312" width="7.7109375" style="3" customWidth="1"/>
    <col min="2313" max="2313" width="9.28515625" style="3" customWidth="1"/>
    <col min="2314" max="2314" width="13.28515625" style="3" customWidth="1"/>
    <col min="2315" max="2560" width="9.140625" style="3"/>
    <col min="2561" max="2561" width="32.42578125" style="3" customWidth="1"/>
    <col min="2562" max="2562" width="11.7109375" style="3" customWidth="1"/>
    <col min="2563" max="2566" width="10.5703125" style="3" customWidth="1"/>
    <col min="2567" max="2568" width="7.7109375" style="3" customWidth="1"/>
    <col min="2569" max="2569" width="9.28515625" style="3" customWidth="1"/>
    <col min="2570" max="2570" width="13.28515625" style="3" customWidth="1"/>
    <col min="2571" max="2816" width="9.140625" style="3"/>
    <col min="2817" max="2817" width="32.42578125" style="3" customWidth="1"/>
    <col min="2818" max="2818" width="11.7109375" style="3" customWidth="1"/>
    <col min="2819" max="2822" width="10.5703125" style="3" customWidth="1"/>
    <col min="2823" max="2824" width="7.7109375" style="3" customWidth="1"/>
    <col min="2825" max="2825" width="9.28515625" style="3" customWidth="1"/>
    <col min="2826" max="2826" width="13.28515625" style="3" customWidth="1"/>
    <col min="2827" max="3072" width="9.140625" style="3"/>
    <col min="3073" max="3073" width="32.42578125" style="3" customWidth="1"/>
    <col min="3074" max="3074" width="11.7109375" style="3" customWidth="1"/>
    <col min="3075" max="3078" width="10.5703125" style="3" customWidth="1"/>
    <col min="3079" max="3080" width="7.7109375" style="3" customWidth="1"/>
    <col min="3081" max="3081" width="9.28515625" style="3" customWidth="1"/>
    <col min="3082" max="3082" width="13.28515625" style="3" customWidth="1"/>
    <col min="3083" max="3328" width="9.140625" style="3"/>
    <col min="3329" max="3329" width="32.42578125" style="3" customWidth="1"/>
    <col min="3330" max="3330" width="11.7109375" style="3" customWidth="1"/>
    <col min="3331" max="3334" width="10.5703125" style="3" customWidth="1"/>
    <col min="3335" max="3336" width="7.7109375" style="3" customWidth="1"/>
    <col min="3337" max="3337" width="9.28515625" style="3" customWidth="1"/>
    <col min="3338" max="3338" width="13.28515625" style="3" customWidth="1"/>
    <col min="3339" max="3584" width="9.140625" style="3"/>
    <col min="3585" max="3585" width="32.42578125" style="3" customWidth="1"/>
    <col min="3586" max="3586" width="11.7109375" style="3" customWidth="1"/>
    <col min="3587" max="3590" width="10.5703125" style="3" customWidth="1"/>
    <col min="3591" max="3592" width="7.7109375" style="3" customWidth="1"/>
    <col min="3593" max="3593" width="9.28515625" style="3" customWidth="1"/>
    <col min="3594" max="3594" width="13.28515625" style="3" customWidth="1"/>
    <col min="3595" max="3840" width="9.140625" style="3"/>
    <col min="3841" max="3841" width="32.42578125" style="3" customWidth="1"/>
    <col min="3842" max="3842" width="11.7109375" style="3" customWidth="1"/>
    <col min="3843" max="3846" width="10.5703125" style="3" customWidth="1"/>
    <col min="3847" max="3848" width="7.7109375" style="3" customWidth="1"/>
    <col min="3849" max="3849" width="9.28515625" style="3" customWidth="1"/>
    <col min="3850" max="3850" width="13.28515625" style="3" customWidth="1"/>
    <col min="3851" max="4096" width="9.140625" style="3"/>
    <col min="4097" max="4097" width="32.42578125" style="3" customWidth="1"/>
    <col min="4098" max="4098" width="11.7109375" style="3" customWidth="1"/>
    <col min="4099" max="4102" width="10.5703125" style="3" customWidth="1"/>
    <col min="4103" max="4104" width="7.7109375" style="3" customWidth="1"/>
    <col min="4105" max="4105" width="9.28515625" style="3" customWidth="1"/>
    <col min="4106" max="4106" width="13.28515625" style="3" customWidth="1"/>
    <col min="4107" max="4352" width="9.140625" style="3"/>
    <col min="4353" max="4353" width="32.42578125" style="3" customWidth="1"/>
    <col min="4354" max="4354" width="11.7109375" style="3" customWidth="1"/>
    <col min="4355" max="4358" width="10.5703125" style="3" customWidth="1"/>
    <col min="4359" max="4360" width="7.7109375" style="3" customWidth="1"/>
    <col min="4361" max="4361" width="9.28515625" style="3" customWidth="1"/>
    <col min="4362" max="4362" width="13.28515625" style="3" customWidth="1"/>
    <col min="4363" max="4608" width="9.140625" style="3"/>
    <col min="4609" max="4609" width="32.42578125" style="3" customWidth="1"/>
    <col min="4610" max="4610" width="11.7109375" style="3" customWidth="1"/>
    <col min="4611" max="4614" width="10.5703125" style="3" customWidth="1"/>
    <col min="4615" max="4616" width="7.7109375" style="3" customWidth="1"/>
    <col min="4617" max="4617" width="9.28515625" style="3" customWidth="1"/>
    <col min="4618" max="4618" width="13.28515625" style="3" customWidth="1"/>
    <col min="4619" max="4864" width="9.140625" style="3"/>
    <col min="4865" max="4865" width="32.42578125" style="3" customWidth="1"/>
    <col min="4866" max="4866" width="11.7109375" style="3" customWidth="1"/>
    <col min="4867" max="4870" width="10.5703125" style="3" customWidth="1"/>
    <col min="4871" max="4872" width="7.7109375" style="3" customWidth="1"/>
    <col min="4873" max="4873" width="9.28515625" style="3" customWidth="1"/>
    <col min="4874" max="4874" width="13.28515625" style="3" customWidth="1"/>
    <col min="4875" max="5120" width="9.140625" style="3"/>
    <col min="5121" max="5121" width="32.42578125" style="3" customWidth="1"/>
    <col min="5122" max="5122" width="11.7109375" style="3" customWidth="1"/>
    <col min="5123" max="5126" width="10.5703125" style="3" customWidth="1"/>
    <col min="5127" max="5128" width="7.7109375" style="3" customWidth="1"/>
    <col min="5129" max="5129" width="9.28515625" style="3" customWidth="1"/>
    <col min="5130" max="5130" width="13.28515625" style="3" customWidth="1"/>
    <col min="5131" max="5376" width="9.140625" style="3"/>
    <col min="5377" max="5377" width="32.42578125" style="3" customWidth="1"/>
    <col min="5378" max="5378" width="11.7109375" style="3" customWidth="1"/>
    <col min="5379" max="5382" width="10.5703125" style="3" customWidth="1"/>
    <col min="5383" max="5384" width="7.7109375" style="3" customWidth="1"/>
    <col min="5385" max="5385" width="9.28515625" style="3" customWidth="1"/>
    <col min="5386" max="5386" width="13.28515625" style="3" customWidth="1"/>
    <col min="5387" max="5632" width="9.140625" style="3"/>
    <col min="5633" max="5633" width="32.42578125" style="3" customWidth="1"/>
    <col min="5634" max="5634" width="11.7109375" style="3" customWidth="1"/>
    <col min="5635" max="5638" width="10.5703125" style="3" customWidth="1"/>
    <col min="5639" max="5640" width="7.7109375" style="3" customWidth="1"/>
    <col min="5641" max="5641" width="9.28515625" style="3" customWidth="1"/>
    <col min="5642" max="5642" width="13.28515625" style="3" customWidth="1"/>
    <col min="5643" max="5888" width="9.140625" style="3"/>
    <col min="5889" max="5889" width="32.42578125" style="3" customWidth="1"/>
    <col min="5890" max="5890" width="11.7109375" style="3" customWidth="1"/>
    <col min="5891" max="5894" width="10.5703125" style="3" customWidth="1"/>
    <col min="5895" max="5896" width="7.7109375" style="3" customWidth="1"/>
    <col min="5897" max="5897" width="9.28515625" style="3" customWidth="1"/>
    <col min="5898" max="5898" width="13.28515625" style="3" customWidth="1"/>
    <col min="5899" max="6144" width="9.140625" style="3"/>
    <col min="6145" max="6145" width="32.42578125" style="3" customWidth="1"/>
    <col min="6146" max="6146" width="11.7109375" style="3" customWidth="1"/>
    <col min="6147" max="6150" width="10.5703125" style="3" customWidth="1"/>
    <col min="6151" max="6152" width="7.7109375" style="3" customWidth="1"/>
    <col min="6153" max="6153" width="9.28515625" style="3" customWidth="1"/>
    <col min="6154" max="6154" width="13.28515625" style="3" customWidth="1"/>
    <col min="6155" max="6400" width="9.140625" style="3"/>
    <col min="6401" max="6401" width="32.42578125" style="3" customWidth="1"/>
    <col min="6402" max="6402" width="11.7109375" style="3" customWidth="1"/>
    <col min="6403" max="6406" width="10.5703125" style="3" customWidth="1"/>
    <col min="6407" max="6408" width="7.7109375" style="3" customWidth="1"/>
    <col min="6409" max="6409" width="9.28515625" style="3" customWidth="1"/>
    <col min="6410" max="6410" width="13.28515625" style="3" customWidth="1"/>
    <col min="6411" max="6656" width="9.140625" style="3"/>
    <col min="6657" max="6657" width="32.42578125" style="3" customWidth="1"/>
    <col min="6658" max="6658" width="11.7109375" style="3" customWidth="1"/>
    <col min="6659" max="6662" width="10.5703125" style="3" customWidth="1"/>
    <col min="6663" max="6664" width="7.7109375" style="3" customWidth="1"/>
    <col min="6665" max="6665" width="9.28515625" style="3" customWidth="1"/>
    <col min="6666" max="6666" width="13.28515625" style="3" customWidth="1"/>
    <col min="6667" max="6912" width="9.140625" style="3"/>
    <col min="6913" max="6913" width="32.42578125" style="3" customWidth="1"/>
    <col min="6914" max="6914" width="11.7109375" style="3" customWidth="1"/>
    <col min="6915" max="6918" width="10.5703125" style="3" customWidth="1"/>
    <col min="6919" max="6920" width="7.7109375" style="3" customWidth="1"/>
    <col min="6921" max="6921" width="9.28515625" style="3" customWidth="1"/>
    <col min="6922" max="6922" width="13.28515625" style="3" customWidth="1"/>
    <col min="6923" max="7168" width="9.140625" style="3"/>
    <col min="7169" max="7169" width="32.42578125" style="3" customWidth="1"/>
    <col min="7170" max="7170" width="11.7109375" style="3" customWidth="1"/>
    <col min="7171" max="7174" width="10.5703125" style="3" customWidth="1"/>
    <col min="7175" max="7176" width="7.7109375" style="3" customWidth="1"/>
    <col min="7177" max="7177" width="9.28515625" style="3" customWidth="1"/>
    <col min="7178" max="7178" width="13.28515625" style="3" customWidth="1"/>
    <col min="7179" max="7424" width="9.140625" style="3"/>
    <col min="7425" max="7425" width="32.42578125" style="3" customWidth="1"/>
    <col min="7426" max="7426" width="11.7109375" style="3" customWidth="1"/>
    <col min="7427" max="7430" width="10.5703125" style="3" customWidth="1"/>
    <col min="7431" max="7432" width="7.7109375" style="3" customWidth="1"/>
    <col min="7433" max="7433" width="9.28515625" style="3" customWidth="1"/>
    <col min="7434" max="7434" width="13.28515625" style="3" customWidth="1"/>
    <col min="7435" max="7680" width="9.140625" style="3"/>
    <col min="7681" max="7681" width="32.42578125" style="3" customWidth="1"/>
    <col min="7682" max="7682" width="11.7109375" style="3" customWidth="1"/>
    <col min="7683" max="7686" width="10.5703125" style="3" customWidth="1"/>
    <col min="7687" max="7688" width="7.7109375" style="3" customWidth="1"/>
    <col min="7689" max="7689" width="9.28515625" style="3" customWidth="1"/>
    <col min="7690" max="7690" width="13.28515625" style="3" customWidth="1"/>
    <col min="7691" max="7936" width="9.140625" style="3"/>
    <col min="7937" max="7937" width="32.42578125" style="3" customWidth="1"/>
    <col min="7938" max="7938" width="11.7109375" style="3" customWidth="1"/>
    <col min="7939" max="7942" width="10.5703125" style="3" customWidth="1"/>
    <col min="7943" max="7944" width="7.7109375" style="3" customWidth="1"/>
    <col min="7945" max="7945" width="9.28515625" style="3" customWidth="1"/>
    <col min="7946" max="7946" width="13.28515625" style="3" customWidth="1"/>
    <col min="7947" max="8192" width="9.140625" style="3"/>
    <col min="8193" max="8193" width="32.42578125" style="3" customWidth="1"/>
    <col min="8194" max="8194" width="11.7109375" style="3" customWidth="1"/>
    <col min="8195" max="8198" width="10.5703125" style="3" customWidth="1"/>
    <col min="8199" max="8200" width="7.7109375" style="3" customWidth="1"/>
    <col min="8201" max="8201" width="9.28515625" style="3" customWidth="1"/>
    <col min="8202" max="8202" width="13.28515625" style="3" customWidth="1"/>
    <col min="8203" max="8448" width="9.140625" style="3"/>
    <col min="8449" max="8449" width="32.42578125" style="3" customWidth="1"/>
    <col min="8450" max="8450" width="11.7109375" style="3" customWidth="1"/>
    <col min="8451" max="8454" width="10.5703125" style="3" customWidth="1"/>
    <col min="8455" max="8456" width="7.7109375" style="3" customWidth="1"/>
    <col min="8457" max="8457" width="9.28515625" style="3" customWidth="1"/>
    <col min="8458" max="8458" width="13.28515625" style="3" customWidth="1"/>
    <col min="8459" max="8704" width="9.140625" style="3"/>
    <col min="8705" max="8705" width="32.42578125" style="3" customWidth="1"/>
    <col min="8706" max="8706" width="11.7109375" style="3" customWidth="1"/>
    <col min="8707" max="8710" width="10.5703125" style="3" customWidth="1"/>
    <col min="8711" max="8712" width="7.7109375" style="3" customWidth="1"/>
    <col min="8713" max="8713" width="9.28515625" style="3" customWidth="1"/>
    <col min="8714" max="8714" width="13.28515625" style="3" customWidth="1"/>
    <col min="8715" max="8960" width="9.140625" style="3"/>
    <col min="8961" max="8961" width="32.42578125" style="3" customWidth="1"/>
    <col min="8962" max="8962" width="11.7109375" style="3" customWidth="1"/>
    <col min="8963" max="8966" width="10.5703125" style="3" customWidth="1"/>
    <col min="8967" max="8968" width="7.7109375" style="3" customWidth="1"/>
    <col min="8969" max="8969" width="9.28515625" style="3" customWidth="1"/>
    <col min="8970" max="8970" width="13.28515625" style="3" customWidth="1"/>
    <col min="8971" max="9216" width="9.140625" style="3"/>
    <col min="9217" max="9217" width="32.42578125" style="3" customWidth="1"/>
    <col min="9218" max="9218" width="11.7109375" style="3" customWidth="1"/>
    <col min="9219" max="9222" width="10.5703125" style="3" customWidth="1"/>
    <col min="9223" max="9224" width="7.7109375" style="3" customWidth="1"/>
    <col min="9225" max="9225" width="9.28515625" style="3" customWidth="1"/>
    <col min="9226" max="9226" width="13.28515625" style="3" customWidth="1"/>
    <col min="9227" max="9472" width="9.140625" style="3"/>
    <col min="9473" max="9473" width="32.42578125" style="3" customWidth="1"/>
    <col min="9474" max="9474" width="11.7109375" style="3" customWidth="1"/>
    <col min="9475" max="9478" width="10.5703125" style="3" customWidth="1"/>
    <col min="9479" max="9480" width="7.7109375" style="3" customWidth="1"/>
    <col min="9481" max="9481" width="9.28515625" style="3" customWidth="1"/>
    <col min="9482" max="9482" width="13.28515625" style="3" customWidth="1"/>
    <col min="9483" max="9728" width="9.140625" style="3"/>
    <col min="9729" max="9729" width="32.42578125" style="3" customWidth="1"/>
    <col min="9730" max="9730" width="11.7109375" style="3" customWidth="1"/>
    <col min="9731" max="9734" width="10.5703125" style="3" customWidth="1"/>
    <col min="9735" max="9736" width="7.7109375" style="3" customWidth="1"/>
    <col min="9737" max="9737" width="9.28515625" style="3" customWidth="1"/>
    <col min="9738" max="9738" width="13.28515625" style="3" customWidth="1"/>
    <col min="9739" max="9984" width="9.140625" style="3"/>
    <col min="9985" max="9985" width="32.42578125" style="3" customWidth="1"/>
    <col min="9986" max="9986" width="11.7109375" style="3" customWidth="1"/>
    <col min="9987" max="9990" width="10.5703125" style="3" customWidth="1"/>
    <col min="9991" max="9992" width="7.7109375" style="3" customWidth="1"/>
    <col min="9993" max="9993" width="9.28515625" style="3" customWidth="1"/>
    <col min="9994" max="9994" width="13.28515625" style="3" customWidth="1"/>
    <col min="9995" max="10240" width="9.140625" style="3"/>
    <col min="10241" max="10241" width="32.42578125" style="3" customWidth="1"/>
    <col min="10242" max="10242" width="11.7109375" style="3" customWidth="1"/>
    <col min="10243" max="10246" width="10.5703125" style="3" customWidth="1"/>
    <col min="10247" max="10248" width="7.7109375" style="3" customWidth="1"/>
    <col min="10249" max="10249" width="9.28515625" style="3" customWidth="1"/>
    <col min="10250" max="10250" width="13.28515625" style="3" customWidth="1"/>
    <col min="10251" max="10496" width="9.140625" style="3"/>
    <col min="10497" max="10497" width="32.42578125" style="3" customWidth="1"/>
    <col min="10498" max="10498" width="11.7109375" style="3" customWidth="1"/>
    <col min="10499" max="10502" width="10.5703125" style="3" customWidth="1"/>
    <col min="10503" max="10504" width="7.7109375" style="3" customWidth="1"/>
    <col min="10505" max="10505" width="9.28515625" style="3" customWidth="1"/>
    <col min="10506" max="10506" width="13.28515625" style="3" customWidth="1"/>
    <col min="10507" max="10752" width="9.140625" style="3"/>
    <col min="10753" max="10753" width="32.42578125" style="3" customWidth="1"/>
    <col min="10754" max="10754" width="11.7109375" style="3" customWidth="1"/>
    <col min="10755" max="10758" width="10.5703125" style="3" customWidth="1"/>
    <col min="10759" max="10760" width="7.7109375" style="3" customWidth="1"/>
    <col min="10761" max="10761" width="9.28515625" style="3" customWidth="1"/>
    <col min="10762" max="10762" width="13.28515625" style="3" customWidth="1"/>
    <col min="10763" max="11008" width="9.140625" style="3"/>
    <col min="11009" max="11009" width="32.42578125" style="3" customWidth="1"/>
    <col min="11010" max="11010" width="11.7109375" style="3" customWidth="1"/>
    <col min="11011" max="11014" width="10.5703125" style="3" customWidth="1"/>
    <col min="11015" max="11016" width="7.7109375" style="3" customWidth="1"/>
    <col min="11017" max="11017" width="9.28515625" style="3" customWidth="1"/>
    <col min="11018" max="11018" width="13.28515625" style="3" customWidth="1"/>
    <col min="11019" max="11264" width="9.140625" style="3"/>
    <col min="11265" max="11265" width="32.42578125" style="3" customWidth="1"/>
    <col min="11266" max="11266" width="11.7109375" style="3" customWidth="1"/>
    <col min="11267" max="11270" width="10.5703125" style="3" customWidth="1"/>
    <col min="11271" max="11272" width="7.7109375" style="3" customWidth="1"/>
    <col min="11273" max="11273" width="9.28515625" style="3" customWidth="1"/>
    <col min="11274" max="11274" width="13.28515625" style="3" customWidth="1"/>
    <col min="11275" max="11520" width="9.140625" style="3"/>
    <col min="11521" max="11521" width="32.42578125" style="3" customWidth="1"/>
    <col min="11522" max="11522" width="11.7109375" style="3" customWidth="1"/>
    <col min="11523" max="11526" width="10.5703125" style="3" customWidth="1"/>
    <col min="11527" max="11528" width="7.7109375" style="3" customWidth="1"/>
    <col min="11529" max="11529" width="9.28515625" style="3" customWidth="1"/>
    <col min="11530" max="11530" width="13.28515625" style="3" customWidth="1"/>
    <col min="11531" max="11776" width="9.140625" style="3"/>
    <col min="11777" max="11777" width="32.42578125" style="3" customWidth="1"/>
    <col min="11778" max="11778" width="11.7109375" style="3" customWidth="1"/>
    <col min="11779" max="11782" width="10.5703125" style="3" customWidth="1"/>
    <col min="11783" max="11784" width="7.7109375" style="3" customWidth="1"/>
    <col min="11785" max="11785" width="9.28515625" style="3" customWidth="1"/>
    <col min="11786" max="11786" width="13.28515625" style="3" customWidth="1"/>
    <col min="11787" max="12032" width="9.140625" style="3"/>
    <col min="12033" max="12033" width="32.42578125" style="3" customWidth="1"/>
    <col min="12034" max="12034" width="11.7109375" style="3" customWidth="1"/>
    <col min="12035" max="12038" width="10.5703125" style="3" customWidth="1"/>
    <col min="12039" max="12040" width="7.7109375" style="3" customWidth="1"/>
    <col min="12041" max="12041" width="9.28515625" style="3" customWidth="1"/>
    <col min="12042" max="12042" width="13.28515625" style="3" customWidth="1"/>
    <col min="12043" max="12288" width="9.140625" style="3"/>
    <col min="12289" max="12289" width="32.42578125" style="3" customWidth="1"/>
    <col min="12290" max="12290" width="11.7109375" style="3" customWidth="1"/>
    <col min="12291" max="12294" width="10.5703125" style="3" customWidth="1"/>
    <col min="12295" max="12296" width="7.7109375" style="3" customWidth="1"/>
    <col min="12297" max="12297" width="9.28515625" style="3" customWidth="1"/>
    <col min="12298" max="12298" width="13.28515625" style="3" customWidth="1"/>
    <col min="12299" max="12544" width="9.140625" style="3"/>
    <col min="12545" max="12545" width="32.42578125" style="3" customWidth="1"/>
    <col min="12546" max="12546" width="11.7109375" style="3" customWidth="1"/>
    <col min="12547" max="12550" width="10.5703125" style="3" customWidth="1"/>
    <col min="12551" max="12552" width="7.7109375" style="3" customWidth="1"/>
    <col min="12553" max="12553" width="9.28515625" style="3" customWidth="1"/>
    <col min="12554" max="12554" width="13.28515625" style="3" customWidth="1"/>
    <col min="12555" max="12800" width="9.140625" style="3"/>
    <col min="12801" max="12801" width="32.42578125" style="3" customWidth="1"/>
    <col min="12802" max="12802" width="11.7109375" style="3" customWidth="1"/>
    <col min="12803" max="12806" width="10.5703125" style="3" customWidth="1"/>
    <col min="12807" max="12808" width="7.7109375" style="3" customWidth="1"/>
    <col min="12809" max="12809" width="9.28515625" style="3" customWidth="1"/>
    <col min="12810" max="12810" width="13.28515625" style="3" customWidth="1"/>
    <col min="12811" max="13056" width="9.140625" style="3"/>
    <col min="13057" max="13057" width="32.42578125" style="3" customWidth="1"/>
    <col min="13058" max="13058" width="11.7109375" style="3" customWidth="1"/>
    <col min="13059" max="13062" width="10.5703125" style="3" customWidth="1"/>
    <col min="13063" max="13064" width="7.7109375" style="3" customWidth="1"/>
    <col min="13065" max="13065" width="9.28515625" style="3" customWidth="1"/>
    <col min="13066" max="13066" width="13.28515625" style="3" customWidth="1"/>
    <col min="13067" max="13312" width="9.140625" style="3"/>
    <col min="13313" max="13313" width="32.42578125" style="3" customWidth="1"/>
    <col min="13314" max="13314" width="11.7109375" style="3" customWidth="1"/>
    <col min="13315" max="13318" width="10.5703125" style="3" customWidth="1"/>
    <col min="13319" max="13320" width="7.7109375" style="3" customWidth="1"/>
    <col min="13321" max="13321" width="9.28515625" style="3" customWidth="1"/>
    <col min="13322" max="13322" width="13.28515625" style="3" customWidth="1"/>
    <col min="13323" max="13568" width="9.140625" style="3"/>
    <col min="13569" max="13569" width="32.42578125" style="3" customWidth="1"/>
    <col min="13570" max="13570" width="11.7109375" style="3" customWidth="1"/>
    <col min="13571" max="13574" width="10.5703125" style="3" customWidth="1"/>
    <col min="13575" max="13576" width="7.7109375" style="3" customWidth="1"/>
    <col min="13577" max="13577" width="9.28515625" style="3" customWidth="1"/>
    <col min="13578" max="13578" width="13.28515625" style="3" customWidth="1"/>
    <col min="13579" max="13824" width="9.140625" style="3"/>
    <col min="13825" max="13825" width="32.42578125" style="3" customWidth="1"/>
    <col min="13826" max="13826" width="11.7109375" style="3" customWidth="1"/>
    <col min="13827" max="13830" width="10.5703125" style="3" customWidth="1"/>
    <col min="13831" max="13832" width="7.7109375" style="3" customWidth="1"/>
    <col min="13833" max="13833" width="9.28515625" style="3" customWidth="1"/>
    <col min="13834" max="13834" width="13.28515625" style="3" customWidth="1"/>
    <col min="13835" max="14080" width="9.140625" style="3"/>
    <col min="14081" max="14081" width="32.42578125" style="3" customWidth="1"/>
    <col min="14082" max="14082" width="11.7109375" style="3" customWidth="1"/>
    <col min="14083" max="14086" width="10.5703125" style="3" customWidth="1"/>
    <col min="14087" max="14088" width="7.7109375" style="3" customWidth="1"/>
    <col min="14089" max="14089" width="9.28515625" style="3" customWidth="1"/>
    <col min="14090" max="14090" width="13.28515625" style="3" customWidth="1"/>
    <col min="14091" max="14336" width="9.140625" style="3"/>
    <col min="14337" max="14337" width="32.42578125" style="3" customWidth="1"/>
    <col min="14338" max="14338" width="11.7109375" style="3" customWidth="1"/>
    <col min="14339" max="14342" width="10.5703125" style="3" customWidth="1"/>
    <col min="14343" max="14344" width="7.7109375" style="3" customWidth="1"/>
    <col min="14345" max="14345" width="9.28515625" style="3" customWidth="1"/>
    <col min="14346" max="14346" width="13.28515625" style="3" customWidth="1"/>
    <col min="14347" max="14592" width="9.140625" style="3"/>
    <col min="14593" max="14593" width="32.42578125" style="3" customWidth="1"/>
    <col min="14594" max="14594" width="11.7109375" style="3" customWidth="1"/>
    <col min="14595" max="14598" width="10.5703125" style="3" customWidth="1"/>
    <col min="14599" max="14600" width="7.7109375" style="3" customWidth="1"/>
    <col min="14601" max="14601" width="9.28515625" style="3" customWidth="1"/>
    <col min="14602" max="14602" width="13.28515625" style="3" customWidth="1"/>
    <col min="14603" max="14848" width="9.140625" style="3"/>
    <col min="14849" max="14849" width="32.42578125" style="3" customWidth="1"/>
    <col min="14850" max="14850" width="11.7109375" style="3" customWidth="1"/>
    <col min="14851" max="14854" width="10.5703125" style="3" customWidth="1"/>
    <col min="14855" max="14856" width="7.7109375" style="3" customWidth="1"/>
    <col min="14857" max="14857" width="9.28515625" style="3" customWidth="1"/>
    <col min="14858" max="14858" width="13.28515625" style="3" customWidth="1"/>
    <col min="14859" max="15104" width="9.140625" style="3"/>
    <col min="15105" max="15105" width="32.42578125" style="3" customWidth="1"/>
    <col min="15106" max="15106" width="11.7109375" style="3" customWidth="1"/>
    <col min="15107" max="15110" width="10.5703125" style="3" customWidth="1"/>
    <col min="15111" max="15112" width="7.7109375" style="3" customWidth="1"/>
    <col min="15113" max="15113" width="9.28515625" style="3" customWidth="1"/>
    <col min="15114" max="15114" width="13.28515625" style="3" customWidth="1"/>
    <col min="15115" max="15360" width="9.140625" style="3"/>
    <col min="15361" max="15361" width="32.42578125" style="3" customWidth="1"/>
    <col min="15362" max="15362" width="11.7109375" style="3" customWidth="1"/>
    <col min="15363" max="15366" width="10.5703125" style="3" customWidth="1"/>
    <col min="15367" max="15368" width="7.7109375" style="3" customWidth="1"/>
    <col min="15369" max="15369" width="9.28515625" style="3" customWidth="1"/>
    <col min="15370" max="15370" width="13.28515625" style="3" customWidth="1"/>
    <col min="15371" max="15616" width="9.140625" style="3"/>
    <col min="15617" max="15617" width="32.42578125" style="3" customWidth="1"/>
    <col min="15618" max="15618" width="11.7109375" style="3" customWidth="1"/>
    <col min="15619" max="15622" width="10.5703125" style="3" customWidth="1"/>
    <col min="15623" max="15624" width="7.7109375" style="3" customWidth="1"/>
    <col min="15625" max="15625" width="9.28515625" style="3" customWidth="1"/>
    <col min="15626" max="15626" width="13.28515625" style="3" customWidth="1"/>
    <col min="15627" max="15872" width="9.140625" style="3"/>
    <col min="15873" max="15873" width="32.42578125" style="3" customWidth="1"/>
    <col min="15874" max="15874" width="11.7109375" style="3" customWidth="1"/>
    <col min="15875" max="15878" width="10.5703125" style="3" customWidth="1"/>
    <col min="15879" max="15880" width="7.7109375" style="3" customWidth="1"/>
    <col min="15881" max="15881" width="9.28515625" style="3" customWidth="1"/>
    <col min="15882" max="15882" width="13.28515625" style="3" customWidth="1"/>
    <col min="15883" max="16128" width="9.140625" style="3"/>
    <col min="16129" max="16129" width="32.42578125" style="3" customWidth="1"/>
    <col min="16130" max="16130" width="11.7109375" style="3" customWidth="1"/>
    <col min="16131" max="16134" width="10.5703125" style="3" customWidth="1"/>
    <col min="16135" max="16136" width="7.7109375" style="3" customWidth="1"/>
    <col min="16137" max="16137" width="9.28515625" style="3" customWidth="1"/>
    <col min="16138" max="16138" width="13.28515625" style="3" customWidth="1"/>
    <col min="16139" max="16384" width="9.140625" style="3"/>
  </cols>
  <sheetData>
    <row r="1" spans="1:11" ht="15.75" x14ac:dyDescent="0.25">
      <c r="A1" s="1" t="s">
        <v>440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2" t="s">
        <v>1</v>
      </c>
      <c r="B3" s="78"/>
      <c r="C3" s="2" t="s">
        <v>441</v>
      </c>
      <c r="D3" s="2"/>
      <c r="E3" s="79"/>
      <c r="F3" s="2" t="s">
        <v>3</v>
      </c>
      <c r="G3" s="2"/>
      <c r="H3" s="2"/>
      <c r="I3" s="2"/>
      <c r="J3" s="2"/>
    </row>
    <row r="4" spans="1:11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1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1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1" x14ac:dyDescent="0.25">
      <c r="A8" s="2"/>
      <c r="B8" s="2"/>
      <c r="C8" s="2"/>
      <c r="D8" s="2"/>
      <c r="E8" s="2"/>
      <c r="F8" s="2"/>
      <c r="G8" s="2"/>
      <c r="H8" s="2"/>
      <c r="I8" s="6"/>
      <c r="J8" s="6"/>
      <c r="K8" s="3" t="s">
        <v>7</v>
      </c>
    </row>
    <row r="9" spans="1:11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1" ht="12.75" customHeight="1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1" x14ac:dyDescent="0.25">
      <c r="A11" s="135" t="s">
        <v>18</v>
      </c>
      <c r="B11" s="47">
        <v>34.86</v>
      </c>
      <c r="C11" s="15" t="s">
        <v>442</v>
      </c>
      <c r="D11" s="14" t="s">
        <v>237</v>
      </c>
      <c r="E11" s="247"/>
      <c r="F11" s="133"/>
      <c r="G11" s="247"/>
      <c r="H11" s="133"/>
      <c r="I11" s="247"/>
      <c r="J11" s="133"/>
    </row>
    <row r="12" spans="1:11" x14ac:dyDescent="0.25">
      <c r="A12" s="30" t="s">
        <v>443</v>
      </c>
      <c r="B12" s="14" t="s">
        <v>444</v>
      </c>
      <c r="C12" s="15" t="s">
        <v>442</v>
      </c>
      <c r="D12" s="14" t="s">
        <v>237</v>
      </c>
      <c r="E12" s="15" t="s">
        <v>445</v>
      </c>
      <c r="F12" s="14" t="s">
        <v>446</v>
      </c>
      <c r="G12" s="15">
        <v>15</v>
      </c>
      <c r="H12" s="14">
        <v>40</v>
      </c>
      <c r="I12" s="82" t="s">
        <v>25</v>
      </c>
      <c r="J12" s="85">
        <v>1</v>
      </c>
    </row>
    <row r="13" spans="1:11" x14ac:dyDescent="0.25">
      <c r="A13" s="275"/>
      <c r="B13" s="74"/>
      <c r="C13" s="94"/>
      <c r="D13" s="74"/>
      <c r="E13" s="94"/>
      <c r="F13" s="74"/>
      <c r="G13" s="94"/>
      <c r="H13" s="74"/>
      <c r="I13" s="90" t="s">
        <v>26</v>
      </c>
      <c r="J13" s="74" t="s">
        <v>27</v>
      </c>
    </row>
    <row r="14" spans="1:11" x14ac:dyDescent="0.25">
      <c r="A14" s="30" t="s">
        <v>447</v>
      </c>
      <c r="B14" s="14" t="s">
        <v>448</v>
      </c>
      <c r="C14" s="15" t="s">
        <v>445</v>
      </c>
      <c r="D14" s="14" t="s">
        <v>446</v>
      </c>
      <c r="E14" s="15" t="s">
        <v>449</v>
      </c>
      <c r="F14" s="14" t="s">
        <v>263</v>
      </c>
      <c r="G14" s="15" t="s">
        <v>7</v>
      </c>
      <c r="H14" s="14" t="s">
        <v>7</v>
      </c>
      <c r="I14" s="125" t="s">
        <v>26</v>
      </c>
      <c r="J14" s="20" t="s">
        <v>27</v>
      </c>
    </row>
    <row r="15" spans="1:11" x14ac:dyDescent="0.25">
      <c r="A15" s="276" t="s">
        <v>323</v>
      </c>
      <c r="B15" s="37">
        <v>35.15</v>
      </c>
      <c r="C15" s="109"/>
      <c r="D15" s="110"/>
      <c r="E15" s="39"/>
      <c r="F15" s="40"/>
      <c r="G15" s="109"/>
      <c r="H15" s="110"/>
      <c r="I15" s="140"/>
      <c r="J15" s="110"/>
    </row>
    <row r="16" spans="1:11" x14ac:dyDescent="0.25">
      <c r="A16" s="30" t="s">
        <v>450</v>
      </c>
      <c r="B16" s="14" t="s">
        <v>451</v>
      </c>
      <c r="C16" s="15" t="s">
        <v>449</v>
      </c>
      <c r="D16" s="14" t="s">
        <v>263</v>
      </c>
      <c r="E16" s="15" t="s">
        <v>452</v>
      </c>
      <c r="F16" s="14" t="s">
        <v>453</v>
      </c>
      <c r="G16" s="15">
        <v>50</v>
      </c>
      <c r="H16" s="14">
        <v>70</v>
      </c>
      <c r="I16" s="82" t="s">
        <v>33</v>
      </c>
      <c r="J16" s="85">
        <v>4</v>
      </c>
    </row>
    <row r="17" spans="1:15" x14ac:dyDescent="0.25">
      <c r="A17" s="31" t="s">
        <v>454</v>
      </c>
      <c r="B17" s="20"/>
      <c r="C17" s="21"/>
      <c r="D17" s="20"/>
      <c r="E17" s="21"/>
      <c r="F17" s="20"/>
      <c r="G17" s="21">
        <v>50</v>
      </c>
      <c r="H17" s="20">
        <v>80</v>
      </c>
      <c r="I17" s="21" t="s">
        <v>25</v>
      </c>
      <c r="J17" s="20">
        <v>2</v>
      </c>
      <c r="N17" s="34"/>
    </row>
    <row r="18" spans="1:15" x14ac:dyDescent="0.25">
      <c r="A18" s="31"/>
      <c r="B18" s="20"/>
      <c r="C18" s="21"/>
      <c r="D18" s="20"/>
      <c r="E18" s="21"/>
      <c r="F18" s="20"/>
      <c r="G18" s="21"/>
      <c r="H18" s="20"/>
      <c r="I18" s="125" t="s">
        <v>26</v>
      </c>
      <c r="J18" s="20" t="s">
        <v>27</v>
      </c>
      <c r="M18" s="3" t="s">
        <v>7</v>
      </c>
    </row>
    <row r="19" spans="1:15" x14ac:dyDescent="0.25">
      <c r="A19" s="91" t="s">
        <v>293</v>
      </c>
      <c r="B19" s="103">
        <v>35.54</v>
      </c>
      <c r="C19" s="104"/>
      <c r="D19" s="105"/>
      <c r="E19" s="106"/>
      <c r="F19" s="107"/>
      <c r="G19" s="104"/>
      <c r="H19" s="105"/>
      <c r="I19" s="139"/>
      <c r="J19" s="105"/>
      <c r="M19" s="3" t="s">
        <v>7</v>
      </c>
    </row>
    <row r="20" spans="1:15" x14ac:dyDescent="0.25">
      <c r="A20" s="23" t="s">
        <v>302</v>
      </c>
      <c r="B20" s="24">
        <v>35.700000000000003</v>
      </c>
      <c r="C20" s="25"/>
      <c r="D20" s="26"/>
      <c r="E20" s="27"/>
      <c r="F20" s="28"/>
      <c r="G20" s="25"/>
      <c r="H20" s="26"/>
      <c r="I20" s="277"/>
      <c r="J20" s="26"/>
      <c r="N20" s="3" t="s">
        <v>7</v>
      </c>
    </row>
    <row r="21" spans="1:15" x14ac:dyDescent="0.25">
      <c r="A21" s="31" t="s">
        <v>455</v>
      </c>
      <c r="B21" s="32" t="s">
        <v>456</v>
      </c>
      <c r="C21" s="15" t="s">
        <v>452</v>
      </c>
      <c r="D21" s="14" t="s">
        <v>453</v>
      </c>
      <c r="E21" s="15" t="s">
        <v>457</v>
      </c>
      <c r="F21" s="14" t="s">
        <v>337</v>
      </c>
      <c r="G21" s="15">
        <v>30</v>
      </c>
      <c r="H21" s="14">
        <v>40</v>
      </c>
      <c r="I21" s="82" t="s">
        <v>33</v>
      </c>
      <c r="J21" s="85">
        <v>2</v>
      </c>
      <c r="L21" s="3" t="s">
        <v>7</v>
      </c>
    </row>
    <row r="22" spans="1:15" x14ac:dyDescent="0.25">
      <c r="A22" s="91" t="s">
        <v>458</v>
      </c>
      <c r="B22" s="103">
        <v>35.76</v>
      </c>
      <c r="C22" s="104"/>
      <c r="D22" s="105"/>
      <c r="E22" s="106"/>
      <c r="F22" s="107"/>
      <c r="G22" s="104"/>
      <c r="H22" s="105"/>
      <c r="I22" s="139"/>
      <c r="J22" s="105"/>
      <c r="L22" s="3" t="s">
        <v>7</v>
      </c>
      <c r="M22" s="3" t="s">
        <v>7</v>
      </c>
    </row>
    <row r="23" spans="1:15" x14ac:dyDescent="0.25">
      <c r="A23" s="23" t="s">
        <v>459</v>
      </c>
      <c r="B23" s="24">
        <v>35.9</v>
      </c>
      <c r="C23" s="25"/>
      <c r="D23" s="26"/>
      <c r="E23" s="27"/>
      <c r="F23" s="28"/>
      <c r="G23" s="25"/>
      <c r="H23" s="26"/>
      <c r="I23" s="277"/>
      <c r="J23" s="26"/>
      <c r="M23" s="3" t="s">
        <v>7</v>
      </c>
    </row>
    <row r="24" spans="1:15" x14ac:dyDescent="0.25">
      <c r="A24" s="278" t="s">
        <v>460</v>
      </c>
      <c r="B24" s="32" t="s">
        <v>461</v>
      </c>
      <c r="C24" s="15" t="s">
        <v>457</v>
      </c>
      <c r="D24" s="14" t="s">
        <v>337</v>
      </c>
      <c r="E24" s="15" t="s">
        <v>462</v>
      </c>
      <c r="F24" s="14" t="s">
        <v>463</v>
      </c>
      <c r="G24" s="33"/>
      <c r="H24" s="32" t="s">
        <v>7</v>
      </c>
      <c r="I24" s="125" t="s">
        <v>26</v>
      </c>
      <c r="J24" s="20" t="s">
        <v>27</v>
      </c>
      <c r="M24" s="3" t="s">
        <v>7</v>
      </c>
    </row>
    <row r="25" spans="1:15" ht="15.75" thickBot="1" x14ac:dyDescent="0.3">
      <c r="A25" s="170" t="s">
        <v>464</v>
      </c>
      <c r="B25" s="42">
        <v>36.04</v>
      </c>
      <c r="C25" s="171"/>
      <c r="D25" s="172"/>
      <c r="E25" s="44"/>
      <c r="F25" s="45"/>
      <c r="G25" s="171"/>
      <c r="H25" s="172"/>
      <c r="I25" s="279"/>
      <c r="J25" s="172"/>
      <c r="L25" s="3" t="s">
        <v>7</v>
      </c>
      <c r="M25" s="3" t="s">
        <v>7</v>
      </c>
      <c r="N25" s="3" t="s">
        <v>7</v>
      </c>
    </row>
    <row r="26" spans="1:15" ht="15.75" thickBot="1" x14ac:dyDescent="0.3">
      <c r="A26" s="142" t="s">
        <v>43</v>
      </c>
      <c r="B26" s="50"/>
      <c r="C26" s="49"/>
      <c r="D26" s="50"/>
      <c r="E26" s="49"/>
      <c r="F26" s="50"/>
      <c r="G26" s="49"/>
      <c r="H26" s="143">
        <v>230</v>
      </c>
      <c r="I26" s="49"/>
      <c r="J26" s="144">
        <v>9</v>
      </c>
      <c r="M26" s="3" t="s">
        <v>7</v>
      </c>
    </row>
    <row r="27" spans="1:15" x14ac:dyDescent="0.25">
      <c r="H27" s="3" t="s">
        <v>7</v>
      </c>
      <c r="M27" s="3" t="s">
        <v>7</v>
      </c>
      <c r="N27" s="3" t="s">
        <v>7</v>
      </c>
    </row>
    <row r="28" spans="1:15" x14ac:dyDescent="0.25">
      <c r="A28" s="3" t="s">
        <v>44</v>
      </c>
      <c r="K28" s="3" t="s">
        <v>7</v>
      </c>
      <c r="N28" s="3" t="s">
        <v>7</v>
      </c>
    </row>
    <row r="29" spans="1:15" x14ac:dyDescent="0.25">
      <c r="A29" s="3" t="s">
        <v>45</v>
      </c>
      <c r="L29" s="3" t="s">
        <v>7</v>
      </c>
      <c r="M29" s="3" t="s">
        <v>7</v>
      </c>
      <c r="N29" s="3" t="s">
        <v>7</v>
      </c>
    </row>
    <row r="32" spans="1:15" x14ac:dyDescent="0.25">
      <c r="H32" s="3" t="s">
        <v>7</v>
      </c>
      <c r="O32" s="3" t="s">
        <v>7</v>
      </c>
    </row>
    <row r="33" spans="11:14" x14ac:dyDescent="0.25">
      <c r="M33" s="3" t="s">
        <v>7</v>
      </c>
    </row>
    <row r="34" spans="11:14" x14ac:dyDescent="0.25">
      <c r="L34" s="3" t="s">
        <v>7</v>
      </c>
      <c r="M34" s="3" t="s">
        <v>7</v>
      </c>
    </row>
    <row r="36" spans="11:14" x14ac:dyDescent="0.25">
      <c r="K36" s="3" t="s">
        <v>7</v>
      </c>
      <c r="M36" s="3" t="s">
        <v>7</v>
      </c>
    </row>
    <row r="37" spans="11:14" x14ac:dyDescent="0.25">
      <c r="L37" s="3" t="s">
        <v>7</v>
      </c>
      <c r="M37" s="3" t="s">
        <v>7</v>
      </c>
      <c r="N37" s="3" t="s">
        <v>7</v>
      </c>
    </row>
    <row r="39" spans="11:14" x14ac:dyDescent="0.25">
      <c r="M39" s="3" t="s">
        <v>7</v>
      </c>
    </row>
    <row r="40" spans="11:14" x14ac:dyDescent="0.25">
      <c r="L40" s="3" t="s">
        <v>7</v>
      </c>
    </row>
    <row r="42" spans="11:14" x14ac:dyDescent="0.25">
      <c r="M42" s="3" t="s">
        <v>7</v>
      </c>
    </row>
    <row r="43" spans="11:14" x14ac:dyDescent="0.25">
      <c r="N43" s="3" t="s">
        <v>7</v>
      </c>
    </row>
    <row r="45" spans="11:14" x14ac:dyDescent="0.25">
      <c r="N45" s="3" t="s">
        <v>7</v>
      </c>
    </row>
    <row r="46" spans="11:14" x14ac:dyDescent="0.25">
      <c r="M46" s="3" t="s">
        <v>7</v>
      </c>
      <c r="N46" s="54"/>
    </row>
    <row r="48" spans="11:14" x14ac:dyDescent="0.25">
      <c r="M48" s="3" t="s">
        <v>7</v>
      </c>
    </row>
    <row r="52" spans="13:15" x14ac:dyDescent="0.25">
      <c r="N52" s="3" t="s">
        <v>7</v>
      </c>
    </row>
    <row r="54" spans="13:15" x14ac:dyDescent="0.25">
      <c r="N54" s="3" t="s">
        <v>7</v>
      </c>
    </row>
    <row r="55" spans="13:15" x14ac:dyDescent="0.25">
      <c r="M55" s="3" t="s">
        <v>7</v>
      </c>
    </row>
    <row r="56" spans="13:15" x14ac:dyDescent="0.25">
      <c r="M56" s="3" t="s">
        <v>7</v>
      </c>
    </row>
    <row r="57" spans="13:15" x14ac:dyDescent="0.25">
      <c r="M57" s="3" t="s">
        <v>7</v>
      </c>
      <c r="N57" s="3" t="s">
        <v>7</v>
      </c>
    </row>
    <row r="58" spans="13:15" x14ac:dyDescent="0.25">
      <c r="M58" s="3" t="s">
        <v>7</v>
      </c>
      <c r="N58" s="3" t="s">
        <v>7</v>
      </c>
    </row>
    <row r="59" spans="13:15" x14ac:dyDescent="0.25">
      <c r="N59" s="3" t="s">
        <v>7</v>
      </c>
    </row>
    <row r="62" spans="13:15" x14ac:dyDescent="0.25">
      <c r="M62" s="3" t="s">
        <v>7</v>
      </c>
      <c r="O62" s="3" t="s">
        <v>7</v>
      </c>
    </row>
    <row r="66" spans="11:15" x14ac:dyDescent="0.25">
      <c r="K66" s="3" t="s">
        <v>7</v>
      </c>
      <c r="N66" s="3" t="s">
        <v>7</v>
      </c>
    </row>
    <row r="68" spans="11:15" x14ac:dyDescent="0.25">
      <c r="N68" s="3" t="s">
        <v>7</v>
      </c>
    </row>
    <row r="75" spans="11:15" x14ac:dyDescent="0.25">
      <c r="L75" s="3" t="s">
        <v>7</v>
      </c>
    </row>
    <row r="77" spans="11:15" x14ac:dyDescent="0.25">
      <c r="L77" s="3" t="s">
        <v>7</v>
      </c>
      <c r="N77" s="3" t="s">
        <v>7</v>
      </c>
      <c r="O77" s="3" t="s">
        <v>7</v>
      </c>
    </row>
    <row r="84" spans="12:14" x14ac:dyDescent="0.25">
      <c r="N84" s="3" t="s">
        <v>7</v>
      </c>
    </row>
    <row r="87" spans="12:14" x14ac:dyDescent="0.25">
      <c r="M87" s="3" t="s">
        <v>7</v>
      </c>
    </row>
    <row r="88" spans="12:14" x14ac:dyDescent="0.25">
      <c r="L88" s="3" t="s">
        <v>7</v>
      </c>
      <c r="N88" s="3" t="s">
        <v>7</v>
      </c>
    </row>
    <row r="92" spans="12:14" x14ac:dyDescent="0.25">
      <c r="M92" s="3" t="s">
        <v>7</v>
      </c>
    </row>
    <row r="94" spans="12:14" x14ac:dyDescent="0.25">
      <c r="M94" s="3" t="s">
        <v>7</v>
      </c>
    </row>
    <row r="95" spans="12:14" x14ac:dyDescent="0.25">
      <c r="L95" s="3" t="s">
        <v>7</v>
      </c>
      <c r="M95" s="3" t="s">
        <v>7</v>
      </c>
    </row>
    <row r="96" spans="12:14" x14ac:dyDescent="0.25">
      <c r="M96" s="3" t="s">
        <v>7</v>
      </c>
    </row>
    <row r="99" spans="13:14" x14ac:dyDescent="0.25">
      <c r="N99" s="3" t="s">
        <v>7</v>
      </c>
    </row>
    <row r="100" spans="13:14" x14ac:dyDescent="0.25">
      <c r="M100" s="3" t="s">
        <v>7</v>
      </c>
      <c r="N100" s="3" t="s">
        <v>7</v>
      </c>
    </row>
    <row r="107" spans="13:14" x14ac:dyDescent="0.25">
      <c r="N107" s="3" t="s">
        <v>7</v>
      </c>
    </row>
    <row r="111" spans="13:14" x14ac:dyDescent="0.25">
      <c r="N111" s="3" t="s">
        <v>7</v>
      </c>
    </row>
    <row r="113" spans="13:15" x14ac:dyDescent="0.25">
      <c r="M113" s="3" t="s">
        <v>7</v>
      </c>
    </row>
    <row r="114" spans="13:15" x14ac:dyDescent="0.25">
      <c r="M114" s="3" t="s">
        <v>7</v>
      </c>
    </row>
    <row r="116" spans="13:15" x14ac:dyDescent="0.25">
      <c r="M116" s="3" t="s">
        <v>7</v>
      </c>
    </row>
    <row r="122" spans="13:15" x14ac:dyDescent="0.25">
      <c r="M122" s="3" t="s">
        <v>7</v>
      </c>
    </row>
    <row r="123" spans="13:15" x14ac:dyDescent="0.25">
      <c r="O123" s="3" t="s">
        <v>7</v>
      </c>
    </row>
    <row r="127" spans="13:15" x14ac:dyDescent="0.25">
      <c r="M127" s="3" t="s">
        <v>7</v>
      </c>
    </row>
    <row r="131" spans="14:15" x14ac:dyDescent="0.25">
      <c r="O131" s="3" t="s">
        <v>7</v>
      </c>
    </row>
    <row r="139" spans="14:15" x14ac:dyDescent="0.25">
      <c r="N139" s="3" t="s">
        <v>7</v>
      </c>
    </row>
    <row r="147" spans="12:12" x14ac:dyDescent="0.25">
      <c r="L147" s="3" t="s">
        <v>7</v>
      </c>
    </row>
    <row r="165" spans="13:13" x14ac:dyDescent="0.25">
      <c r="M165" s="3" t="s">
        <v>7</v>
      </c>
    </row>
    <row r="210" spans="1:1" x14ac:dyDescent="0.25">
      <c r="A210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1"/>
  <sheetViews>
    <sheetView workbookViewId="0">
      <selection sqref="A1:XFD1048576"/>
    </sheetView>
  </sheetViews>
  <sheetFormatPr defaultRowHeight="15" x14ac:dyDescent="0.25"/>
  <cols>
    <col min="1" max="1" width="28.140625" style="3" customWidth="1"/>
    <col min="2" max="2" width="11.7109375" style="3" customWidth="1"/>
    <col min="3" max="6" width="10.5703125" style="3" customWidth="1"/>
    <col min="7" max="8" width="7.7109375" style="3" customWidth="1"/>
    <col min="9" max="9" width="9.28515625" style="3" customWidth="1"/>
    <col min="10" max="10" width="13.28515625" style="3" customWidth="1"/>
    <col min="11" max="256" width="9.140625" style="3"/>
    <col min="257" max="257" width="28.140625" style="3" customWidth="1"/>
    <col min="258" max="258" width="11.7109375" style="3" customWidth="1"/>
    <col min="259" max="262" width="10.5703125" style="3" customWidth="1"/>
    <col min="263" max="264" width="7.7109375" style="3" customWidth="1"/>
    <col min="265" max="265" width="9.28515625" style="3" customWidth="1"/>
    <col min="266" max="266" width="13.28515625" style="3" customWidth="1"/>
    <col min="267" max="512" width="9.140625" style="3"/>
    <col min="513" max="513" width="28.140625" style="3" customWidth="1"/>
    <col min="514" max="514" width="11.7109375" style="3" customWidth="1"/>
    <col min="515" max="518" width="10.5703125" style="3" customWidth="1"/>
    <col min="519" max="520" width="7.7109375" style="3" customWidth="1"/>
    <col min="521" max="521" width="9.28515625" style="3" customWidth="1"/>
    <col min="522" max="522" width="13.28515625" style="3" customWidth="1"/>
    <col min="523" max="768" width="9.140625" style="3"/>
    <col min="769" max="769" width="28.140625" style="3" customWidth="1"/>
    <col min="770" max="770" width="11.7109375" style="3" customWidth="1"/>
    <col min="771" max="774" width="10.5703125" style="3" customWidth="1"/>
    <col min="775" max="776" width="7.7109375" style="3" customWidth="1"/>
    <col min="777" max="777" width="9.28515625" style="3" customWidth="1"/>
    <col min="778" max="778" width="13.28515625" style="3" customWidth="1"/>
    <col min="779" max="1024" width="9.140625" style="3"/>
    <col min="1025" max="1025" width="28.140625" style="3" customWidth="1"/>
    <col min="1026" max="1026" width="11.7109375" style="3" customWidth="1"/>
    <col min="1027" max="1030" width="10.5703125" style="3" customWidth="1"/>
    <col min="1031" max="1032" width="7.7109375" style="3" customWidth="1"/>
    <col min="1033" max="1033" width="9.28515625" style="3" customWidth="1"/>
    <col min="1034" max="1034" width="13.28515625" style="3" customWidth="1"/>
    <col min="1035" max="1280" width="9.140625" style="3"/>
    <col min="1281" max="1281" width="28.140625" style="3" customWidth="1"/>
    <col min="1282" max="1282" width="11.7109375" style="3" customWidth="1"/>
    <col min="1283" max="1286" width="10.5703125" style="3" customWidth="1"/>
    <col min="1287" max="1288" width="7.7109375" style="3" customWidth="1"/>
    <col min="1289" max="1289" width="9.28515625" style="3" customWidth="1"/>
    <col min="1290" max="1290" width="13.28515625" style="3" customWidth="1"/>
    <col min="1291" max="1536" width="9.140625" style="3"/>
    <col min="1537" max="1537" width="28.140625" style="3" customWidth="1"/>
    <col min="1538" max="1538" width="11.7109375" style="3" customWidth="1"/>
    <col min="1539" max="1542" width="10.5703125" style="3" customWidth="1"/>
    <col min="1543" max="1544" width="7.7109375" style="3" customWidth="1"/>
    <col min="1545" max="1545" width="9.28515625" style="3" customWidth="1"/>
    <col min="1546" max="1546" width="13.28515625" style="3" customWidth="1"/>
    <col min="1547" max="1792" width="9.140625" style="3"/>
    <col min="1793" max="1793" width="28.140625" style="3" customWidth="1"/>
    <col min="1794" max="1794" width="11.7109375" style="3" customWidth="1"/>
    <col min="1795" max="1798" width="10.5703125" style="3" customWidth="1"/>
    <col min="1799" max="1800" width="7.7109375" style="3" customWidth="1"/>
    <col min="1801" max="1801" width="9.28515625" style="3" customWidth="1"/>
    <col min="1802" max="1802" width="13.28515625" style="3" customWidth="1"/>
    <col min="1803" max="2048" width="9.140625" style="3"/>
    <col min="2049" max="2049" width="28.140625" style="3" customWidth="1"/>
    <col min="2050" max="2050" width="11.7109375" style="3" customWidth="1"/>
    <col min="2051" max="2054" width="10.5703125" style="3" customWidth="1"/>
    <col min="2055" max="2056" width="7.7109375" style="3" customWidth="1"/>
    <col min="2057" max="2057" width="9.28515625" style="3" customWidth="1"/>
    <col min="2058" max="2058" width="13.28515625" style="3" customWidth="1"/>
    <col min="2059" max="2304" width="9.140625" style="3"/>
    <col min="2305" max="2305" width="28.140625" style="3" customWidth="1"/>
    <col min="2306" max="2306" width="11.7109375" style="3" customWidth="1"/>
    <col min="2307" max="2310" width="10.5703125" style="3" customWidth="1"/>
    <col min="2311" max="2312" width="7.7109375" style="3" customWidth="1"/>
    <col min="2313" max="2313" width="9.28515625" style="3" customWidth="1"/>
    <col min="2314" max="2314" width="13.28515625" style="3" customWidth="1"/>
    <col min="2315" max="2560" width="9.140625" style="3"/>
    <col min="2561" max="2561" width="28.140625" style="3" customWidth="1"/>
    <col min="2562" max="2562" width="11.7109375" style="3" customWidth="1"/>
    <col min="2563" max="2566" width="10.5703125" style="3" customWidth="1"/>
    <col min="2567" max="2568" width="7.7109375" style="3" customWidth="1"/>
    <col min="2569" max="2569" width="9.28515625" style="3" customWidth="1"/>
    <col min="2570" max="2570" width="13.28515625" style="3" customWidth="1"/>
    <col min="2571" max="2816" width="9.140625" style="3"/>
    <col min="2817" max="2817" width="28.140625" style="3" customWidth="1"/>
    <col min="2818" max="2818" width="11.7109375" style="3" customWidth="1"/>
    <col min="2819" max="2822" width="10.5703125" style="3" customWidth="1"/>
    <col min="2823" max="2824" width="7.7109375" style="3" customWidth="1"/>
    <col min="2825" max="2825" width="9.28515625" style="3" customWidth="1"/>
    <col min="2826" max="2826" width="13.28515625" style="3" customWidth="1"/>
    <col min="2827" max="3072" width="9.140625" style="3"/>
    <col min="3073" max="3073" width="28.140625" style="3" customWidth="1"/>
    <col min="3074" max="3074" width="11.7109375" style="3" customWidth="1"/>
    <col min="3075" max="3078" width="10.5703125" style="3" customWidth="1"/>
    <col min="3079" max="3080" width="7.7109375" style="3" customWidth="1"/>
    <col min="3081" max="3081" width="9.28515625" style="3" customWidth="1"/>
    <col min="3082" max="3082" width="13.28515625" style="3" customWidth="1"/>
    <col min="3083" max="3328" width="9.140625" style="3"/>
    <col min="3329" max="3329" width="28.140625" style="3" customWidth="1"/>
    <col min="3330" max="3330" width="11.7109375" style="3" customWidth="1"/>
    <col min="3331" max="3334" width="10.5703125" style="3" customWidth="1"/>
    <col min="3335" max="3336" width="7.7109375" style="3" customWidth="1"/>
    <col min="3337" max="3337" width="9.28515625" style="3" customWidth="1"/>
    <col min="3338" max="3338" width="13.28515625" style="3" customWidth="1"/>
    <col min="3339" max="3584" width="9.140625" style="3"/>
    <col min="3585" max="3585" width="28.140625" style="3" customWidth="1"/>
    <col min="3586" max="3586" width="11.7109375" style="3" customWidth="1"/>
    <col min="3587" max="3590" width="10.5703125" style="3" customWidth="1"/>
    <col min="3591" max="3592" width="7.7109375" style="3" customWidth="1"/>
    <col min="3593" max="3593" width="9.28515625" style="3" customWidth="1"/>
    <col min="3594" max="3594" width="13.28515625" style="3" customWidth="1"/>
    <col min="3595" max="3840" width="9.140625" style="3"/>
    <col min="3841" max="3841" width="28.140625" style="3" customWidth="1"/>
    <col min="3842" max="3842" width="11.7109375" style="3" customWidth="1"/>
    <col min="3843" max="3846" width="10.5703125" style="3" customWidth="1"/>
    <col min="3847" max="3848" width="7.7109375" style="3" customWidth="1"/>
    <col min="3849" max="3849" width="9.28515625" style="3" customWidth="1"/>
    <col min="3850" max="3850" width="13.28515625" style="3" customWidth="1"/>
    <col min="3851" max="4096" width="9.140625" style="3"/>
    <col min="4097" max="4097" width="28.140625" style="3" customWidth="1"/>
    <col min="4098" max="4098" width="11.7109375" style="3" customWidth="1"/>
    <col min="4099" max="4102" width="10.5703125" style="3" customWidth="1"/>
    <col min="4103" max="4104" width="7.7109375" style="3" customWidth="1"/>
    <col min="4105" max="4105" width="9.28515625" style="3" customWidth="1"/>
    <col min="4106" max="4106" width="13.28515625" style="3" customWidth="1"/>
    <col min="4107" max="4352" width="9.140625" style="3"/>
    <col min="4353" max="4353" width="28.140625" style="3" customWidth="1"/>
    <col min="4354" max="4354" width="11.7109375" style="3" customWidth="1"/>
    <col min="4355" max="4358" width="10.5703125" style="3" customWidth="1"/>
    <col min="4359" max="4360" width="7.7109375" style="3" customWidth="1"/>
    <col min="4361" max="4361" width="9.28515625" style="3" customWidth="1"/>
    <col min="4362" max="4362" width="13.28515625" style="3" customWidth="1"/>
    <col min="4363" max="4608" width="9.140625" style="3"/>
    <col min="4609" max="4609" width="28.140625" style="3" customWidth="1"/>
    <col min="4610" max="4610" width="11.7109375" style="3" customWidth="1"/>
    <col min="4611" max="4614" width="10.5703125" style="3" customWidth="1"/>
    <col min="4615" max="4616" width="7.7109375" style="3" customWidth="1"/>
    <col min="4617" max="4617" width="9.28515625" style="3" customWidth="1"/>
    <col min="4618" max="4618" width="13.28515625" style="3" customWidth="1"/>
    <col min="4619" max="4864" width="9.140625" style="3"/>
    <col min="4865" max="4865" width="28.140625" style="3" customWidth="1"/>
    <col min="4866" max="4866" width="11.7109375" style="3" customWidth="1"/>
    <col min="4867" max="4870" width="10.5703125" style="3" customWidth="1"/>
    <col min="4871" max="4872" width="7.7109375" style="3" customWidth="1"/>
    <col min="4873" max="4873" width="9.28515625" style="3" customWidth="1"/>
    <col min="4874" max="4874" width="13.28515625" style="3" customWidth="1"/>
    <col min="4875" max="5120" width="9.140625" style="3"/>
    <col min="5121" max="5121" width="28.140625" style="3" customWidth="1"/>
    <col min="5122" max="5122" width="11.7109375" style="3" customWidth="1"/>
    <col min="5123" max="5126" width="10.5703125" style="3" customWidth="1"/>
    <col min="5127" max="5128" width="7.7109375" style="3" customWidth="1"/>
    <col min="5129" max="5129" width="9.28515625" style="3" customWidth="1"/>
    <col min="5130" max="5130" width="13.28515625" style="3" customWidth="1"/>
    <col min="5131" max="5376" width="9.140625" style="3"/>
    <col min="5377" max="5377" width="28.140625" style="3" customWidth="1"/>
    <col min="5378" max="5378" width="11.7109375" style="3" customWidth="1"/>
    <col min="5379" max="5382" width="10.5703125" style="3" customWidth="1"/>
    <col min="5383" max="5384" width="7.7109375" style="3" customWidth="1"/>
    <col min="5385" max="5385" width="9.28515625" style="3" customWidth="1"/>
    <col min="5386" max="5386" width="13.28515625" style="3" customWidth="1"/>
    <col min="5387" max="5632" width="9.140625" style="3"/>
    <col min="5633" max="5633" width="28.140625" style="3" customWidth="1"/>
    <col min="5634" max="5634" width="11.7109375" style="3" customWidth="1"/>
    <col min="5635" max="5638" width="10.5703125" style="3" customWidth="1"/>
    <col min="5639" max="5640" width="7.7109375" style="3" customWidth="1"/>
    <col min="5641" max="5641" width="9.28515625" style="3" customWidth="1"/>
    <col min="5642" max="5642" width="13.28515625" style="3" customWidth="1"/>
    <col min="5643" max="5888" width="9.140625" style="3"/>
    <col min="5889" max="5889" width="28.140625" style="3" customWidth="1"/>
    <col min="5890" max="5890" width="11.7109375" style="3" customWidth="1"/>
    <col min="5891" max="5894" width="10.5703125" style="3" customWidth="1"/>
    <col min="5895" max="5896" width="7.7109375" style="3" customWidth="1"/>
    <col min="5897" max="5897" width="9.28515625" style="3" customWidth="1"/>
    <col min="5898" max="5898" width="13.28515625" style="3" customWidth="1"/>
    <col min="5899" max="6144" width="9.140625" style="3"/>
    <col min="6145" max="6145" width="28.140625" style="3" customWidth="1"/>
    <col min="6146" max="6146" width="11.7109375" style="3" customWidth="1"/>
    <col min="6147" max="6150" width="10.5703125" style="3" customWidth="1"/>
    <col min="6151" max="6152" width="7.7109375" style="3" customWidth="1"/>
    <col min="6153" max="6153" width="9.28515625" style="3" customWidth="1"/>
    <col min="6154" max="6154" width="13.28515625" style="3" customWidth="1"/>
    <col min="6155" max="6400" width="9.140625" style="3"/>
    <col min="6401" max="6401" width="28.140625" style="3" customWidth="1"/>
    <col min="6402" max="6402" width="11.7109375" style="3" customWidth="1"/>
    <col min="6403" max="6406" width="10.5703125" style="3" customWidth="1"/>
    <col min="6407" max="6408" width="7.7109375" style="3" customWidth="1"/>
    <col min="6409" max="6409" width="9.28515625" style="3" customWidth="1"/>
    <col min="6410" max="6410" width="13.28515625" style="3" customWidth="1"/>
    <col min="6411" max="6656" width="9.140625" style="3"/>
    <col min="6657" max="6657" width="28.140625" style="3" customWidth="1"/>
    <col min="6658" max="6658" width="11.7109375" style="3" customWidth="1"/>
    <col min="6659" max="6662" width="10.5703125" style="3" customWidth="1"/>
    <col min="6663" max="6664" width="7.7109375" style="3" customWidth="1"/>
    <col min="6665" max="6665" width="9.28515625" style="3" customWidth="1"/>
    <col min="6666" max="6666" width="13.28515625" style="3" customWidth="1"/>
    <col min="6667" max="6912" width="9.140625" style="3"/>
    <col min="6913" max="6913" width="28.140625" style="3" customWidth="1"/>
    <col min="6914" max="6914" width="11.7109375" style="3" customWidth="1"/>
    <col min="6915" max="6918" width="10.5703125" style="3" customWidth="1"/>
    <col min="6919" max="6920" width="7.7109375" style="3" customWidth="1"/>
    <col min="6921" max="6921" width="9.28515625" style="3" customWidth="1"/>
    <col min="6922" max="6922" width="13.28515625" style="3" customWidth="1"/>
    <col min="6923" max="7168" width="9.140625" style="3"/>
    <col min="7169" max="7169" width="28.140625" style="3" customWidth="1"/>
    <col min="7170" max="7170" width="11.7109375" style="3" customWidth="1"/>
    <col min="7171" max="7174" width="10.5703125" style="3" customWidth="1"/>
    <col min="7175" max="7176" width="7.7109375" style="3" customWidth="1"/>
    <col min="7177" max="7177" width="9.28515625" style="3" customWidth="1"/>
    <col min="7178" max="7178" width="13.28515625" style="3" customWidth="1"/>
    <col min="7179" max="7424" width="9.140625" style="3"/>
    <col min="7425" max="7425" width="28.140625" style="3" customWidth="1"/>
    <col min="7426" max="7426" width="11.7109375" style="3" customWidth="1"/>
    <col min="7427" max="7430" width="10.5703125" style="3" customWidth="1"/>
    <col min="7431" max="7432" width="7.7109375" style="3" customWidth="1"/>
    <col min="7433" max="7433" width="9.28515625" style="3" customWidth="1"/>
    <col min="7434" max="7434" width="13.28515625" style="3" customWidth="1"/>
    <col min="7435" max="7680" width="9.140625" style="3"/>
    <col min="7681" max="7681" width="28.140625" style="3" customWidth="1"/>
    <col min="7682" max="7682" width="11.7109375" style="3" customWidth="1"/>
    <col min="7683" max="7686" width="10.5703125" style="3" customWidth="1"/>
    <col min="7687" max="7688" width="7.7109375" style="3" customWidth="1"/>
    <col min="7689" max="7689" width="9.28515625" style="3" customWidth="1"/>
    <col min="7690" max="7690" width="13.28515625" style="3" customWidth="1"/>
    <col min="7691" max="7936" width="9.140625" style="3"/>
    <col min="7937" max="7937" width="28.140625" style="3" customWidth="1"/>
    <col min="7938" max="7938" width="11.7109375" style="3" customWidth="1"/>
    <col min="7939" max="7942" width="10.5703125" style="3" customWidth="1"/>
    <col min="7943" max="7944" width="7.7109375" style="3" customWidth="1"/>
    <col min="7945" max="7945" width="9.28515625" style="3" customWidth="1"/>
    <col min="7946" max="7946" width="13.28515625" style="3" customWidth="1"/>
    <col min="7947" max="8192" width="9.140625" style="3"/>
    <col min="8193" max="8193" width="28.140625" style="3" customWidth="1"/>
    <col min="8194" max="8194" width="11.7109375" style="3" customWidth="1"/>
    <col min="8195" max="8198" width="10.5703125" style="3" customWidth="1"/>
    <col min="8199" max="8200" width="7.7109375" style="3" customWidth="1"/>
    <col min="8201" max="8201" width="9.28515625" style="3" customWidth="1"/>
    <col min="8202" max="8202" width="13.28515625" style="3" customWidth="1"/>
    <col min="8203" max="8448" width="9.140625" style="3"/>
    <col min="8449" max="8449" width="28.140625" style="3" customWidth="1"/>
    <col min="8450" max="8450" width="11.7109375" style="3" customWidth="1"/>
    <col min="8451" max="8454" width="10.5703125" style="3" customWidth="1"/>
    <col min="8455" max="8456" width="7.7109375" style="3" customWidth="1"/>
    <col min="8457" max="8457" width="9.28515625" style="3" customWidth="1"/>
    <col min="8458" max="8458" width="13.28515625" style="3" customWidth="1"/>
    <col min="8459" max="8704" width="9.140625" style="3"/>
    <col min="8705" max="8705" width="28.140625" style="3" customWidth="1"/>
    <col min="8706" max="8706" width="11.7109375" style="3" customWidth="1"/>
    <col min="8707" max="8710" width="10.5703125" style="3" customWidth="1"/>
    <col min="8711" max="8712" width="7.7109375" style="3" customWidth="1"/>
    <col min="8713" max="8713" width="9.28515625" style="3" customWidth="1"/>
    <col min="8714" max="8714" width="13.28515625" style="3" customWidth="1"/>
    <col min="8715" max="8960" width="9.140625" style="3"/>
    <col min="8961" max="8961" width="28.140625" style="3" customWidth="1"/>
    <col min="8962" max="8962" width="11.7109375" style="3" customWidth="1"/>
    <col min="8963" max="8966" width="10.5703125" style="3" customWidth="1"/>
    <col min="8967" max="8968" width="7.7109375" style="3" customWidth="1"/>
    <col min="8969" max="8969" width="9.28515625" style="3" customWidth="1"/>
    <col min="8970" max="8970" width="13.28515625" style="3" customWidth="1"/>
    <col min="8971" max="9216" width="9.140625" style="3"/>
    <col min="9217" max="9217" width="28.140625" style="3" customWidth="1"/>
    <col min="9218" max="9218" width="11.7109375" style="3" customWidth="1"/>
    <col min="9219" max="9222" width="10.5703125" style="3" customWidth="1"/>
    <col min="9223" max="9224" width="7.7109375" style="3" customWidth="1"/>
    <col min="9225" max="9225" width="9.28515625" style="3" customWidth="1"/>
    <col min="9226" max="9226" width="13.28515625" style="3" customWidth="1"/>
    <col min="9227" max="9472" width="9.140625" style="3"/>
    <col min="9473" max="9473" width="28.140625" style="3" customWidth="1"/>
    <col min="9474" max="9474" width="11.7109375" style="3" customWidth="1"/>
    <col min="9475" max="9478" width="10.5703125" style="3" customWidth="1"/>
    <col min="9479" max="9480" width="7.7109375" style="3" customWidth="1"/>
    <col min="9481" max="9481" width="9.28515625" style="3" customWidth="1"/>
    <col min="9482" max="9482" width="13.28515625" style="3" customWidth="1"/>
    <col min="9483" max="9728" width="9.140625" style="3"/>
    <col min="9729" max="9729" width="28.140625" style="3" customWidth="1"/>
    <col min="9730" max="9730" width="11.7109375" style="3" customWidth="1"/>
    <col min="9731" max="9734" width="10.5703125" style="3" customWidth="1"/>
    <col min="9735" max="9736" width="7.7109375" style="3" customWidth="1"/>
    <col min="9737" max="9737" width="9.28515625" style="3" customWidth="1"/>
    <col min="9738" max="9738" width="13.28515625" style="3" customWidth="1"/>
    <col min="9739" max="9984" width="9.140625" style="3"/>
    <col min="9985" max="9985" width="28.140625" style="3" customWidth="1"/>
    <col min="9986" max="9986" width="11.7109375" style="3" customWidth="1"/>
    <col min="9987" max="9990" width="10.5703125" style="3" customWidth="1"/>
    <col min="9991" max="9992" width="7.7109375" style="3" customWidth="1"/>
    <col min="9993" max="9993" width="9.28515625" style="3" customWidth="1"/>
    <col min="9994" max="9994" width="13.28515625" style="3" customWidth="1"/>
    <col min="9995" max="10240" width="9.140625" style="3"/>
    <col min="10241" max="10241" width="28.140625" style="3" customWidth="1"/>
    <col min="10242" max="10242" width="11.7109375" style="3" customWidth="1"/>
    <col min="10243" max="10246" width="10.5703125" style="3" customWidth="1"/>
    <col min="10247" max="10248" width="7.7109375" style="3" customWidth="1"/>
    <col min="10249" max="10249" width="9.28515625" style="3" customWidth="1"/>
    <col min="10250" max="10250" width="13.28515625" style="3" customWidth="1"/>
    <col min="10251" max="10496" width="9.140625" style="3"/>
    <col min="10497" max="10497" width="28.140625" style="3" customWidth="1"/>
    <col min="10498" max="10498" width="11.7109375" style="3" customWidth="1"/>
    <col min="10499" max="10502" width="10.5703125" style="3" customWidth="1"/>
    <col min="10503" max="10504" width="7.7109375" style="3" customWidth="1"/>
    <col min="10505" max="10505" width="9.28515625" style="3" customWidth="1"/>
    <col min="10506" max="10506" width="13.28515625" style="3" customWidth="1"/>
    <col min="10507" max="10752" width="9.140625" style="3"/>
    <col min="10753" max="10753" width="28.140625" style="3" customWidth="1"/>
    <col min="10754" max="10754" width="11.7109375" style="3" customWidth="1"/>
    <col min="10755" max="10758" width="10.5703125" style="3" customWidth="1"/>
    <col min="10759" max="10760" width="7.7109375" style="3" customWidth="1"/>
    <col min="10761" max="10761" width="9.28515625" style="3" customWidth="1"/>
    <col min="10762" max="10762" width="13.28515625" style="3" customWidth="1"/>
    <col min="10763" max="11008" width="9.140625" style="3"/>
    <col min="11009" max="11009" width="28.140625" style="3" customWidth="1"/>
    <col min="11010" max="11010" width="11.7109375" style="3" customWidth="1"/>
    <col min="11011" max="11014" width="10.5703125" style="3" customWidth="1"/>
    <col min="11015" max="11016" width="7.7109375" style="3" customWidth="1"/>
    <col min="11017" max="11017" width="9.28515625" style="3" customWidth="1"/>
    <col min="11018" max="11018" width="13.28515625" style="3" customWidth="1"/>
    <col min="11019" max="11264" width="9.140625" style="3"/>
    <col min="11265" max="11265" width="28.140625" style="3" customWidth="1"/>
    <col min="11266" max="11266" width="11.7109375" style="3" customWidth="1"/>
    <col min="11267" max="11270" width="10.5703125" style="3" customWidth="1"/>
    <col min="11271" max="11272" width="7.7109375" style="3" customWidth="1"/>
    <col min="11273" max="11273" width="9.28515625" style="3" customWidth="1"/>
    <col min="11274" max="11274" width="13.28515625" style="3" customWidth="1"/>
    <col min="11275" max="11520" width="9.140625" style="3"/>
    <col min="11521" max="11521" width="28.140625" style="3" customWidth="1"/>
    <col min="11522" max="11522" width="11.7109375" style="3" customWidth="1"/>
    <col min="11523" max="11526" width="10.5703125" style="3" customWidth="1"/>
    <col min="11527" max="11528" width="7.7109375" style="3" customWidth="1"/>
    <col min="11529" max="11529" width="9.28515625" style="3" customWidth="1"/>
    <col min="11530" max="11530" width="13.28515625" style="3" customWidth="1"/>
    <col min="11531" max="11776" width="9.140625" style="3"/>
    <col min="11777" max="11777" width="28.140625" style="3" customWidth="1"/>
    <col min="11778" max="11778" width="11.7109375" style="3" customWidth="1"/>
    <col min="11779" max="11782" width="10.5703125" style="3" customWidth="1"/>
    <col min="11783" max="11784" width="7.7109375" style="3" customWidth="1"/>
    <col min="11785" max="11785" width="9.28515625" style="3" customWidth="1"/>
    <col min="11786" max="11786" width="13.28515625" style="3" customWidth="1"/>
    <col min="11787" max="12032" width="9.140625" style="3"/>
    <col min="12033" max="12033" width="28.140625" style="3" customWidth="1"/>
    <col min="12034" max="12034" width="11.7109375" style="3" customWidth="1"/>
    <col min="12035" max="12038" width="10.5703125" style="3" customWidth="1"/>
    <col min="12039" max="12040" width="7.7109375" style="3" customWidth="1"/>
    <col min="12041" max="12041" width="9.28515625" style="3" customWidth="1"/>
    <col min="12042" max="12042" width="13.28515625" style="3" customWidth="1"/>
    <col min="12043" max="12288" width="9.140625" style="3"/>
    <col min="12289" max="12289" width="28.140625" style="3" customWidth="1"/>
    <col min="12290" max="12290" width="11.7109375" style="3" customWidth="1"/>
    <col min="12291" max="12294" width="10.5703125" style="3" customWidth="1"/>
    <col min="12295" max="12296" width="7.7109375" style="3" customWidth="1"/>
    <col min="12297" max="12297" width="9.28515625" style="3" customWidth="1"/>
    <col min="12298" max="12298" width="13.28515625" style="3" customWidth="1"/>
    <col min="12299" max="12544" width="9.140625" style="3"/>
    <col min="12545" max="12545" width="28.140625" style="3" customWidth="1"/>
    <col min="12546" max="12546" width="11.7109375" style="3" customWidth="1"/>
    <col min="12547" max="12550" width="10.5703125" style="3" customWidth="1"/>
    <col min="12551" max="12552" width="7.7109375" style="3" customWidth="1"/>
    <col min="12553" max="12553" width="9.28515625" style="3" customWidth="1"/>
    <col min="12554" max="12554" width="13.28515625" style="3" customWidth="1"/>
    <col min="12555" max="12800" width="9.140625" style="3"/>
    <col min="12801" max="12801" width="28.140625" style="3" customWidth="1"/>
    <col min="12802" max="12802" width="11.7109375" style="3" customWidth="1"/>
    <col min="12803" max="12806" width="10.5703125" style="3" customWidth="1"/>
    <col min="12807" max="12808" width="7.7109375" style="3" customWidth="1"/>
    <col min="12809" max="12809" width="9.28515625" style="3" customWidth="1"/>
    <col min="12810" max="12810" width="13.28515625" style="3" customWidth="1"/>
    <col min="12811" max="13056" width="9.140625" style="3"/>
    <col min="13057" max="13057" width="28.140625" style="3" customWidth="1"/>
    <col min="13058" max="13058" width="11.7109375" style="3" customWidth="1"/>
    <col min="13059" max="13062" width="10.5703125" style="3" customWidth="1"/>
    <col min="13063" max="13064" width="7.7109375" style="3" customWidth="1"/>
    <col min="13065" max="13065" width="9.28515625" style="3" customWidth="1"/>
    <col min="13066" max="13066" width="13.28515625" style="3" customWidth="1"/>
    <col min="13067" max="13312" width="9.140625" style="3"/>
    <col min="13313" max="13313" width="28.140625" style="3" customWidth="1"/>
    <col min="13314" max="13314" width="11.7109375" style="3" customWidth="1"/>
    <col min="13315" max="13318" width="10.5703125" style="3" customWidth="1"/>
    <col min="13319" max="13320" width="7.7109375" style="3" customWidth="1"/>
    <col min="13321" max="13321" width="9.28515625" style="3" customWidth="1"/>
    <col min="13322" max="13322" width="13.28515625" style="3" customWidth="1"/>
    <col min="13323" max="13568" width="9.140625" style="3"/>
    <col min="13569" max="13569" width="28.140625" style="3" customWidth="1"/>
    <col min="13570" max="13570" width="11.7109375" style="3" customWidth="1"/>
    <col min="13571" max="13574" width="10.5703125" style="3" customWidth="1"/>
    <col min="13575" max="13576" width="7.7109375" style="3" customWidth="1"/>
    <col min="13577" max="13577" width="9.28515625" style="3" customWidth="1"/>
    <col min="13578" max="13578" width="13.28515625" style="3" customWidth="1"/>
    <col min="13579" max="13824" width="9.140625" style="3"/>
    <col min="13825" max="13825" width="28.140625" style="3" customWidth="1"/>
    <col min="13826" max="13826" width="11.7109375" style="3" customWidth="1"/>
    <col min="13827" max="13830" width="10.5703125" style="3" customWidth="1"/>
    <col min="13831" max="13832" width="7.7109375" style="3" customWidth="1"/>
    <col min="13833" max="13833" width="9.28515625" style="3" customWidth="1"/>
    <col min="13834" max="13834" width="13.28515625" style="3" customWidth="1"/>
    <col min="13835" max="14080" width="9.140625" style="3"/>
    <col min="14081" max="14081" width="28.140625" style="3" customWidth="1"/>
    <col min="14082" max="14082" width="11.7109375" style="3" customWidth="1"/>
    <col min="14083" max="14086" width="10.5703125" style="3" customWidth="1"/>
    <col min="14087" max="14088" width="7.7109375" style="3" customWidth="1"/>
    <col min="14089" max="14089" width="9.28515625" style="3" customWidth="1"/>
    <col min="14090" max="14090" width="13.28515625" style="3" customWidth="1"/>
    <col min="14091" max="14336" width="9.140625" style="3"/>
    <col min="14337" max="14337" width="28.140625" style="3" customWidth="1"/>
    <col min="14338" max="14338" width="11.7109375" style="3" customWidth="1"/>
    <col min="14339" max="14342" width="10.5703125" style="3" customWidth="1"/>
    <col min="14343" max="14344" width="7.7109375" style="3" customWidth="1"/>
    <col min="14345" max="14345" width="9.28515625" style="3" customWidth="1"/>
    <col min="14346" max="14346" width="13.28515625" style="3" customWidth="1"/>
    <col min="14347" max="14592" width="9.140625" style="3"/>
    <col min="14593" max="14593" width="28.140625" style="3" customWidth="1"/>
    <col min="14594" max="14594" width="11.7109375" style="3" customWidth="1"/>
    <col min="14595" max="14598" width="10.5703125" style="3" customWidth="1"/>
    <col min="14599" max="14600" width="7.7109375" style="3" customWidth="1"/>
    <col min="14601" max="14601" width="9.28515625" style="3" customWidth="1"/>
    <col min="14602" max="14602" width="13.28515625" style="3" customWidth="1"/>
    <col min="14603" max="14848" width="9.140625" style="3"/>
    <col min="14849" max="14849" width="28.140625" style="3" customWidth="1"/>
    <col min="14850" max="14850" width="11.7109375" style="3" customWidth="1"/>
    <col min="14851" max="14854" width="10.5703125" style="3" customWidth="1"/>
    <col min="14855" max="14856" width="7.7109375" style="3" customWidth="1"/>
    <col min="14857" max="14857" width="9.28515625" style="3" customWidth="1"/>
    <col min="14858" max="14858" width="13.28515625" style="3" customWidth="1"/>
    <col min="14859" max="15104" width="9.140625" style="3"/>
    <col min="15105" max="15105" width="28.140625" style="3" customWidth="1"/>
    <col min="15106" max="15106" width="11.7109375" style="3" customWidth="1"/>
    <col min="15107" max="15110" width="10.5703125" style="3" customWidth="1"/>
    <col min="15111" max="15112" width="7.7109375" style="3" customWidth="1"/>
    <col min="15113" max="15113" width="9.28515625" style="3" customWidth="1"/>
    <col min="15114" max="15114" width="13.28515625" style="3" customWidth="1"/>
    <col min="15115" max="15360" width="9.140625" style="3"/>
    <col min="15361" max="15361" width="28.140625" style="3" customWidth="1"/>
    <col min="15362" max="15362" width="11.7109375" style="3" customWidth="1"/>
    <col min="15363" max="15366" width="10.5703125" style="3" customWidth="1"/>
    <col min="15367" max="15368" width="7.7109375" style="3" customWidth="1"/>
    <col min="15369" max="15369" width="9.28515625" style="3" customWidth="1"/>
    <col min="15370" max="15370" width="13.28515625" style="3" customWidth="1"/>
    <col min="15371" max="15616" width="9.140625" style="3"/>
    <col min="15617" max="15617" width="28.140625" style="3" customWidth="1"/>
    <col min="15618" max="15618" width="11.7109375" style="3" customWidth="1"/>
    <col min="15619" max="15622" width="10.5703125" style="3" customWidth="1"/>
    <col min="15623" max="15624" width="7.7109375" style="3" customWidth="1"/>
    <col min="15625" max="15625" width="9.28515625" style="3" customWidth="1"/>
    <col min="15626" max="15626" width="13.28515625" style="3" customWidth="1"/>
    <col min="15627" max="15872" width="9.140625" style="3"/>
    <col min="15873" max="15873" width="28.140625" style="3" customWidth="1"/>
    <col min="15874" max="15874" width="11.7109375" style="3" customWidth="1"/>
    <col min="15875" max="15878" width="10.5703125" style="3" customWidth="1"/>
    <col min="15879" max="15880" width="7.7109375" style="3" customWidth="1"/>
    <col min="15881" max="15881" width="9.28515625" style="3" customWidth="1"/>
    <col min="15882" max="15882" width="13.28515625" style="3" customWidth="1"/>
    <col min="15883" max="16128" width="9.140625" style="3"/>
    <col min="16129" max="16129" width="28.140625" style="3" customWidth="1"/>
    <col min="16130" max="16130" width="11.7109375" style="3" customWidth="1"/>
    <col min="16131" max="16134" width="10.5703125" style="3" customWidth="1"/>
    <col min="16135" max="16136" width="7.7109375" style="3" customWidth="1"/>
    <col min="16137" max="16137" width="9.28515625" style="3" customWidth="1"/>
    <col min="16138" max="16138" width="13.28515625" style="3" customWidth="1"/>
    <col min="16139" max="16384" width="9.140625" style="3"/>
  </cols>
  <sheetData>
    <row r="1" spans="1:16" ht="15.75" x14ac:dyDescent="0.25">
      <c r="A1" s="1" t="s">
        <v>470</v>
      </c>
      <c r="B1" s="2"/>
      <c r="C1" s="2"/>
      <c r="D1" s="2"/>
      <c r="E1" s="2"/>
      <c r="F1" s="2"/>
      <c r="G1" s="2"/>
      <c r="H1" s="2"/>
      <c r="I1" s="2"/>
      <c r="J1" s="2"/>
    </row>
    <row r="2" spans="1:16" x14ac:dyDescent="0.25">
      <c r="A2" s="2"/>
      <c r="B2" s="2"/>
      <c r="C2" s="2"/>
      <c r="D2" s="2"/>
      <c r="E2" s="2"/>
      <c r="F2" s="2"/>
      <c r="G2" s="2"/>
      <c r="H2" s="2"/>
      <c r="I2" s="2"/>
      <c r="J2" s="2"/>
      <c r="L2" s="3" t="s">
        <v>7</v>
      </c>
    </row>
    <row r="3" spans="1:16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6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M4" s="3" t="s">
        <v>7</v>
      </c>
      <c r="N4" s="3" t="s">
        <v>7</v>
      </c>
    </row>
    <row r="5" spans="1:16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  <c r="N5" s="3" t="s">
        <v>7</v>
      </c>
    </row>
    <row r="6" spans="1:16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  <c r="L6" s="3" t="s">
        <v>7</v>
      </c>
      <c r="N6" s="3" t="s">
        <v>7</v>
      </c>
    </row>
    <row r="7" spans="1:16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6" x14ac:dyDescent="0.25">
      <c r="A8" s="2"/>
      <c r="B8" s="2"/>
      <c r="C8" s="2"/>
      <c r="D8" s="2"/>
      <c r="E8" s="2"/>
      <c r="F8" s="2"/>
      <c r="G8" s="2"/>
      <c r="H8" s="2"/>
      <c r="I8" s="6"/>
      <c r="J8" s="6"/>
    </row>
    <row r="9" spans="1:16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6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  <c r="M10" s="3" t="s">
        <v>7</v>
      </c>
    </row>
    <row r="11" spans="1:16" x14ac:dyDescent="0.25">
      <c r="A11" s="135" t="s">
        <v>18</v>
      </c>
      <c r="B11" s="47">
        <v>35.15</v>
      </c>
      <c r="C11" s="15" t="s">
        <v>449</v>
      </c>
      <c r="D11" s="14" t="s">
        <v>263</v>
      </c>
      <c r="E11" s="247"/>
      <c r="F11" s="133"/>
      <c r="G11" s="247"/>
      <c r="H11" s="133"/>
      <c r="I11" s="247"/>
      <c r="J11" s="133"/>
      <c r="M11" s="3" t="s">
        <v>7</v>
      </c>
    </row>
    <row r="12" spans="1:16" x14ac:dyDescent="0.25">
      <c r="A12" s="155" t="s">
        <v>471</v>
      </c>
      <c r="B12" s="47" t="s">
        <v>472</v>
      </c>
      <c r="C12" s="15" t="s">
        <v>449</v>
      </c>
      <c r="D12" s="14" t="s">
        <v>263</v>
      </c>
      <c r="E12" s="46" t="s">
        <v>473</v>
      </c>
      <c r="F12" s="47" t="s">
        <v>474</v>
      </c>
      <c r="G12" s="46" t="s">
        <v>7</v>
      </c>
      <c r="H12" s="47" t="s">
        <v>7</v>
      </c>
      <c r="I12" s="90" t="s">
        <v>26</v>
      </c>
      <c r="J12" s="74" t="s">
        <v>27</v>
      </c>
    </row>
    <row r="13" spans="1:16" x14ac:dyDescent="0.25">
      <c r="A13" s="30" t="s">
        <v>475</v>
      </c>
      <c r="B13" s="14" t="s">
        <v>476</v>
      </c>
      <c r="C13" s="15" t="s">
        <v>473</v>
      </c>
      <c r="D13" s="14" t="s">
        <v>474</v>
      </c>
      <c r="E13" s="15" t="s">
        <v>477</v>
      </c>
      <c r="F13" s="14" t="s">
        <v>241</v>
      </c>
      <c r="G13" s="15">
        <v>70</v>
      </c>
      <c r="H13" s="14">
        <v>80</v>
      </c>
      <c r="I13" s="82" t="s">
        <v>33</v>
      </c>
      <c r="J13" s="85">
        <v>4</v>
      </c>
      <c r="L13" s="3" t="s">
        <v>7</v>
      </c>
      <c r="P13" s="3" t="s">
        <v>46</v>
      </c>
    </row>
    <row r="14" spans="1:16" x14ac:dyDescent="0.25">
      <c r="A14" s="87" t="s">
        <v>478</v>
      </c>
      <c r="B14" s="88"/>
      <c r="C14" s="89"/>
      <c r="D14" s="88"/>
      <c r="E14" s="89"/>
      <c r="F14" s="88"/>
      <c r="G14" s="94">
        <v>60</v>
      </c>
      <c r="H14" s="74">
        <v>80</v>
      </c>
      <c r="I14" s="94" t="s">
        <v>25</v>
      </c>
      <c r="J14" s="74">
        <v>2</v>
      </c>
      <c r="L14" s="3" t="s">
        <v>7</v>
      </c>
      <c r="N14" s="3" t="s">
        <v>7</v>
      </c>
      <c r="O14" s="3" t="s">
        <v>7</v>
      </c>
    </row>
    <row r="15" spans="1:16" ht="15.75" thickBot="1" x14ac:dyDescent="0.3">
      <c r="A15" s="275" t="s">
        <v>479</v>
      </c>
      <c r="B15" s="88" t="s">
        <v>480</v>
      </c>
      <c r="C15" s="46" t="s">
        <v>477</v>
      </c>
      <c r="D15" s="47" t="s">
        <v>241</v>
      </c>
      <c r="E15" s="46" t="s">
        <v>276</v>
      </c>
      <c r="F15" s="47" t="s">
        <v>481</v>
      </c>
      <c r="G15" s="89"/>
      <c r="H15" s="88"/>
      <c r="I15" s="89"/>
      <c r="J15" s="88"/>
    </row>
    <row r="16" spans="1:16" ht="15.75" thickBot="1" x14ac:dyDescent="0.3">
      <c r="A16" s="142" t="s">
        <v>43</v>
      </c>
      <c r="B16" s="50"/>
      <c r="C16" s="49"/>
      <c r="D16" s="50"/>
      <c r="E16" s="49"/>
      <c r="F16" s="50"/>
      <c r="G16" s="49"/>
      <c r="H16" s="143">
        <v>160</v>
      </c>
      <c r="I16" s="49"/>
      <c r="J16" s="144">
        <v>6</v>
      </c>
      <c r="M16" s="3" t="s">
        <v>7</v>
      </c>
    </row>
    <row r="17" spans="1:15" x14ac:dyDescent="0.25">
      <c r="H17" s="3" t="s">
        <v>7</v>
      </c>
    </row>
    <row r="18" spans="1:15" x14ac:dyDescent="0.25">
      <c r="A18" s="3" t="s">
        <v>44</v>
      </c>
    </row>
    <row r="19" spans="1:15" x14ac:dyDescent="0.25">
      <c r="A19" s="3" t="s">
        <v>45</v>
      </c>
    </row>
    <row r="20" spans="1:15" x14ac:dyDescent="0.25">
      <c r="M20" s="3" t="s">
        <v>7</v>
      </c>
    </row>
    <row r="23" spans="1:15" x14ac:dyDescent="0.25">
      <c r="H23" s="3" t="s">
        <v>7</v>
      </c>
      <c r="O23" s="3" t="s">
        <v>7</v>
      </c>
    </row>
    <row r="24" spans="1:15" x14ac:dyDescent="0.25">
      <c r="M24" s="3" t="s">
        <v>7</v>
      </c>
    </row>
    <row r="25" spans="1:15" x14ac:dyDescent="0.25">
      <c r="L25" s="3" t="s">
        <v>7</v>
      </c>
      <c r="M25" s="3" t="s">
        <v>7</v>
      </c>
    </row>
    <row r="27" spans="1:15" x14ac:dyDescent="0.25">
      <c r="K27" s="3" t="s">
        <v>7</v>
      </c>
      <c r="M27" s="3" t="s">
        <v>7</v>
      </c>
    </row>
    <row r="28" spans="1:15" x14ac:dyDescent="0.25">
      <c r="L28" s="3" t="s">
        <v>7</v>
      </c>
      <c r="M28" s="3" t="s">
        <v>7</v>
      </c>
      <c r="N28" s="3" t="s">
        <v>7</v>
      </c>
    </row>
    <row r="30" spans="1:15" x14ac:dyDescent="0.25">
      <c r="M30" s="3" t="s">
        <v>7</v>
      </c>
    </row>
    <row r="31" spans="1:15" x14ac:dyDescent="0.25">
      <c r="L31" s="3" t="s">
        <v>7</v>
      </c>
    </row>
    <row r="33" spans="13:14" x14ac:dyDescent="0.25">
      <c r="M33" s="3" t="s">
        <v>7</v>
      </c>
    </row>
    <row r="34" spans="13:14" x14ac:dyDescent="0.25">
      <c r="N34" s="3" t="s">
        <v>7</v>
      </c>
    </row>
    <row r="36" spans="13:14" x14ac:dyDescent="0.25">
      <c r="N36" s="3" t="s">
        <v>7</v>
      </c>
    </row>
    <row r="37" spans="13:14" x14ac:dyDescent="0.25">
      <c r="M37" s="3" t="s">
        <v>7</v>
      </c>
      <c r="N37" s="54"/>
    </row>
    <row r="39" spans="13:14" x14ac:dyDescent="0.25">
      <c r="M39" s="3" t="s">
        <v>7</v>
      </c>
    </row>
    <row r="43" spans="13:14" x14ac:dyDescent="0.25">
      <c r="N43" s="3" t="s">
        <v>7</v>
      </c>
    </row>
    <row r="45" spans="13:14" x14ac:dyDescent="0.25">
      <c r="N45" s="3" t="s">
        <v>7</v>
      </c>
    </row>
    <row r="46" spans="13:14" x14ac:dyDescent="0.25">
      <c r="M46" s="3" t="s">
        <v>7</v>
      </c>
    </row>
    <row r="47" spans="13:14" x14ac:dyDescent="0.25">
      <c r="M47" s="3" t="s">
        <v>7</v>
      </c>
    </row>
    <row r="48" spans="13:14" x14ac:dyDescent="0.25">
      <c r="M48" s="3" t="s">
        <v>7</v>
      </c>
      <c r="N48" s="3" t="s">
        <v>7</v>
      </c>
    </row>
    <row r="49" spans="11:15" x14ac:dyDescent="0.25">
      <c r="M49" s="3" t="s">
        <v>7</v>
      </c>
      <c r="N49" s="3" t="s">
        <v>7</v>
      </c>
    </row>
    <row r="50" spans="11:15" x14ac:dyDescent="0.25">
      <c r="N50" s="3" t="s">
        <v>7</v>
      </c>
    </row>
    <row r="53" spans="11:15" x14ac:dyDescent="0.25">
      <c r="M53" s="3" t="s">
        <v>7</v>
      </c>
      <c r="O53" s="3" t="s">
        <v>7</v>
      </c>
    </row>
    <row r="57" spans="11:15" x14ac:dyDescent="0.25">
      <c r="K57" s="3" t="s">
        <v>7</v>
      </c>
      <c r="N57" s="3" t="s">
        <v>7</v>
      </c>
    </row>
    <row r="59" spans="11:15" x14ac:dyDescent="0.25">
      <c r="N59" s="3" t="s">
        <v>7</v>
      </c>
    </row>
    <row r="66" spans="12:15" x14ac:dyDescent="0.25">
      <c r="L66" s="3" t="s">
        <v>7</v>
      </c>
    </row>
    <row r="68" spans="12:15" x14ac:dyDescent="0.25">
      <c r="L68" s="3" t="s">
        <v>7</v>
      </c>
      <c r="N68" s="3" t="s">
        <v>7</v>
      </c>
      <c r="O68" s="3" t="s">
        <v>7</v>
      </c>
    </row>
    <row r="75" spans="12:15" x14ac:dyDescent="0.25">
      <c r="N75" s="3" t="s">
        <v>7</v>
      </c>
    </row>
    <row r="78" spans="12:15" x14ac:dyDescent="0.25">
      <c r="M78" s="3" t="s">
        <v>7</v>
      </c>
    </row>
    <row r="79" spans="12:15" x14ac:dyDescent="0.25">
      <c r="L79" s="3" t="s">
        <v>7</v>
      </c>
      <c r="N79" s="3" t="s">
        <v>7</v>
      </c>
    </row>
    <row r="83" spans="12:14" x14ac:dyDescent="0.25">
      <c r="M83" s="3" t="s">
        <v>7</v>
      </c>
    </row>
    <row r="85" spans="12:14" x14ac:dyDescent="0.25">
      <c r="M85" s="3" t="s">
        <v>7</v>
      </c>
    </row>
    <row r="86" spans="12:14" x14ac:dyDescent="0.25">
      <c r="L86" s="3" t="s">
        <v>7</v>
      </c>
      <c r="M86" s="3" t="s">
        <v>7</v>
      </c>
    </row>
    <row r="87" spans="12:14" x14ac:dyDescent="0.25">
      <c r="M87" s="3" t="s">
        <v>7</v>
      </c>
    </row>
    <row r="90" spans="12:14" x14ac:dyDescent="0.25">
      <c r="N90" s="3" t="s">
        <v>7</v>
      </c>
    </row>
    <row r="91" spans="12:14" x14ac:dyDescent="0.25">
      <c r="M91" s="3" t="s">
        <v>7</v>
      </c>
      <c r="N91" s="3" t="s">
        <v>7</v>
      </c>
    </row>
    <row r="98" spans="13:14" x14ac:dyDescent="0.25">
      <c r="N98" s="3" t="s">
        <v>7</v>
      </c>
    </row>
    <row r="102" spans="13:14" x14ac:dyDescent="0.25">
      <c r="N102" s="3" t="s">
        <v>7</v>
      </c>
    </row>
    <row r="104" spans="13:14" x14ac:dyDescent="0.25">
      <c r="M104" s="3" t="s">
        <v>7</v>
      </c>
    </row>
    <row r="105" spans="13:14" x14ac:dyDescent="0.25">
      <c r="M105" s="3" t="s">
        <v>7</v>
      </c>
    </row>
    <row r="107" spans="13:14" x14ac:dyDescent="0.25">
      <c r="M107" s="3" t="s">
        <v>7</v>
      </c>
    </row>
    <row r="113" spans="13:15" x14ac:dyDescent="0.25">
      <c r="M113" s="3" t="s">
        <v>7</v>
      </c>
    </row>
    <row r="114" spans="13:15" x14ac:dyDescent="0.25">
      <c r="O114" s="3" t="s">
        <v>7</v>
      </c>
    </row>
    <row r="118" spans="13:15" x14ac:dyDescent="0.25">
      <c r="M118" s="3" t="s">
        <v>7</v>
      </c>
    </row>
    <row r="122" spans="13:15" x14ac:dyDescent="0.25">
      <c r="O122" s="3" t="s">
        <v>7</v>
      </c>
    </row>
    <row r="130" spans="12:14" x14ac:dyDescent="0.25">
      <c r="N130" s="3" t="s">
        <v>7</v>
      </c>
    </row>
    <row r="138" spans="12:14" x14ac:dyDescent="0.25">
      <c r="L138" s="3" t="s">
        <v>7</v>
      </c>
    </row>
    <row r="156" spans="13:13" x14ac:dyDescent="0.25">
      <c r="M156" s="3" t="s">
        <v>7</v>
      </c>
    </row>
    <row r="201" spans="1:1" x14ac:dyDescent="0.25">
      <c r="A201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H15" sqref="H15"/>
    </sheetView>
  </sheetViews>
  <sheetFormatPr defaultRowHeight="15" x14ac:dyDescent="0.25"/>
  <cols>
    <col min="1" max="1" width="20.7109375" style="3" customWidth="1"/>
    <col min="2" max="2" width="13.7109375" style="3" bestFit="1" customWidth="1"/>
    <col min="3" max="3" width="7.7109375" style="3" customWidth="1"/>
    <col min="4" max="4" width="9.140625" style="3" customWidth="1"/>
    <col min="5" max="6" width="7.710937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20.7109375" style="3" customWidth="1"/>
    <col min="258" max="258" width="13.7109375" style="3" bestFit="1" customWidth="1"/>
    <col min="259" max="259" width="7.7109375" style="3" customWidth="1"/>
    <col min="260" max="260" width="9.140625" style="3" customWidth="1"/>
    <col min="261" max="262" width="7.710937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20.7109375" style="3" customWidth="1"/>
    <col min="514" max="514" width="13.7109375" style="3" bestFit="1" customWidth="1"/>
    <col min="515" max="515" width="7.7109375" style="3" customWidth="1"/>
    <col min="516" max="516" width="9.140625" style="3" customWidth="1"/>
    <col min="517" max="518" width="7.710937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20.7109375" style="3" customWidth="1"/>
    <col min="770" max="770" width="13.7109375" style="3" bestFit="1" customWidth="1"/>
    <col min="771" max="771" width="7.7109375" style="3" customWidth="1"/>
    <col min="772" max="772" width="9.140625" style="3" customWidth="1"/>
    <col min="773" max="774" width="7.710937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20.7109375" style="3" customWidth="1"/>
    <col min="1026" max="1026" width="13.7109375" style="3" bestFit="1" customWidth="1"/>
    <col min="1027" max="1027" width="7.7109375" style="3" customWidth="1"/>
    <col min="1028" max="1028" width="9.140625" style="3" customWidth="1"/>
    <col min="1029" max="1030" width="7.710937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20.7109375" style="3" customWidth="1"/>
    <col min="1282" max="1282" width="13.7109375" style="3" bestFit="1" customWidth="1"/>
    <col min="1283" max="1283" width="7.7109375" style="3" customWidth="1"/>
    <col min="1284" max="1284" width="9.140625" style="3" customWidth="1"/>
    <col min="1285" max="1286" width="7.710937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20.7109375" style="3" customWidth="1"/>
    <col min="1538" max="1538" width="13.7109375" style="3" bestFit="1" customWidth="1"/>
    <col min="1539" max="1539" width="7.7109375" style="3" customWidth="1"/>
    <col min="1540" max="1540" width="9.140625" style="3" customWidth="1"/>
    <col min="1541" max="1542" width="7.710937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20.7109375" style="3" customWidth="1"/>
    <col min="1794" max="1794" width="13.7109375" style="3" bestFit="1" customWidth="1"/>
    <col min="1795" max="1795" width="7.7109375" style="3" customWidth="1"/>
    <col min="1796" max="1796" width="9.140625" style="3" customWidth="1"/>
    <col min="1797" max="1798" width="7.710937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20.7109375" style="3" customWidth="1"/>
    <col min="2050" max="2050" width="13.7109375" style="3" bestFit="1" customWidth="1"/>
    <col min="2051" max="2051" width="7.7109375" style="3" customWidth="1"/>
    <col min="2052" max="2052" width="9.140625" style="3" customWidth="1"/>
    <col min="2053" max="2054" width="7.710937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20.7109375" style="3" customWidth="1"/>
    <col min="2306" max="2306" width="13.7109375" style="3" bestFit="1" customWidth="1"/>
    <col min="2307" max="2307" width="7.7109375" style="3" customWidth="1"/>
    <col min="2308" max="2308" width="9.140625" style="3" customWidth="1"/>
    <col min="2309" max="2310" width="7.710937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20.7109375" style="3" customWidth="1"/>
    <col min="2562" max="2562" width="13.7109375" style="3" bestFit="1" customWidth="1"/>
    <col min="2563" max="2563" width="7.7109375" style="3" customWidth="1"/>
    <col min="2564" max="2564" width="9.140625" style="3" customWidth="1"/>
    <col min="2565" max="2566" width="7.710937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20.7109375" style="3" customWidth="1"/>
    <col min="2818" max="2818" width="13.7109375" style="3" bestFit="1" customWidth="1"/>
    <col min="2819" max="2819" width="7.7109375" style="3" customWidth="1"/>
    <col min="2820" max="2820" width="9.140625" style="3" customWidth="1"/>
    <col min="2821" max="2822" width="7.710937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20.7109375" style="3" customWidth="1"/>
    <col min="3074" max="3074" width="13.7109375" style="3" bestFit="1" customWidth="1"/>
    <col min="3075" max="3075" width="7.7109375" style="3" customWidth="1"/>
    <col min="3076" max="3076" width="9.140625" style="3" customWidth="1"/>
    <col min="3077" max="3078" width="7.710937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20.7109375" style="3" customWidth="1"/>
    <col min="3330" max="3330" width="13.7109375" style="3" bestFit="1" customWidth="1"/>
    <col min="3331" max="3331" width="7.7109375" style="3" customWidth="1"/>
    <col min="3332" max="3332" width="9.140625" style="3" customWidth="1"/>
    <col min="3333" max="3334" width="7.710937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20.7109375" style="3" customWidth="1"/>
    <col min="3586" max="3586" width="13.7109375" style="3" bestFit="1" customWidth="1"/>
    <col min="3587" max="3587" width="7.7109375" style="3" customWidth="1"/>
    <col min="3588" max="3588" width="9.140625" style="3" customWidth="1"/>
    <col min="3589" max="3590" width="7.710937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20.7109375" style="3" customWidth="1"/>
    <col min="3842" max="3842" width="13.7109375" style="3" bestFit="1" customWidth="1"/>
    <col min="3843" max="3843" width="7.7109375" style="3" customWidth="1"/>
    <col min="3844" max="3844" width="9.140625" style="3" customWidth="1"/>
    <col min="3845" max="3846" width="7.710937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20.7109375" style="3" customWidth="1"/>
    <col min="4098" max="4098" width="13.7109375" style="3" bestFit="1" customWidth="1"/>
    <col min="4099" max="4099" width="7.7109375" style="3" customWidth="1"/>
    <col min="4100" max="4100" width="9.140625" style="3" customWidth="1"/>
    <col min="4101" max="4102" width="7.710937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20.7109375" style="3" customWidth="1"/>
    <col min="4354" max="4354" width="13.7109375" style="3" bestFit="1" customWidth="1"/>
    <col min="4355" max="4355" width="7.7109375" style="3" customWidth="1"/>
    <col min="4356" max="4356" width="9.140625" style="3" customWidth="1"/>
    <col min="4357" max="4358" width="7.710937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20.7109375" style="3" customWidth="1"/>
    <col min="4610" max="4610" width="13.7109375" style="3" bestFit="1" customWidth="1"/>
    <col min="4611" max="4611" width="7.7109375" style="3" customWidth="1"/>
    <col min="4612" max="4612" width="9.140625" style="3" customWidth="1"/>
    <col min="4613" max="4614" width="7.710937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20.7109375" style="3" customWidth="1"/>
    <col min="4866" max="4866" width="13.7109375" style="3" bestFit="1" customWidth="1"/>
    <col min="4867" max="4867" width="7.7109375" style="3" customWidth="1"/>
    <col min="4868" max="4868" width="9.140625" style="3" customWidth="1"/>
    <col min="4869" max="4870" width="7.710937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20.7109375" style="3" customWidth="1"/>
    <col min="5122" max="5122" width="13.7109375" style="3" bestFit="1" customWidth="1"/>
    <col min="5123" max="5123" width="7.7109375" style="3" customWidth="1"/>
    <col min="5124" max="5124" width="9.140625" style="3" customWidth="1"/>
    <col min="5125" max="5126" width="7.710937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20.7109375" style="3" customWidth="1"/>
    <col min="5378" max="5378" width="13.7109375" style="3" bestFit="1" customWidth="1"/>
    <col min="5379" max="5379" width="7.7109375" style="3" customWidth="1"/>
    <col min="5380" max="5380" width="9.140625" style="3" customWidth="1"/>
    <col min="5381" max="5382" width="7.710937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20.7109375" style="3" customWidth="1"/>
    <col min="5634" max="5634" width="13.7109375" style="3" bestFit="1" customWidth="1"/>
    <col min="5635" max="5635" width="7.7109375" style="3" customWidth="1"/>
    <col min="5636" max="5636" width="9.140625" style="3" customWidth="1"/>
    <col min="5637" max="5638" width="7.710937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20.7109375" style="3" customWidth="1"/>
    <col min="5890" max="5890" width="13.7109375" style="3" bestFit="1" customWidth="1"/>
    <col min="5891" max="5891" width="7.7109375" style="3" customWidth="1"/>
    <col min="5892" max="5892" width="9.140625" style="3" customWidth="1"/>
    <col min="5893" max="5894" width="7.710937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20.7109375" style="3" customWidth="1"/>
    <col min="6146" max="6146" width="13.7109375" style="3" bestFit="1" customWidth="1"/>
    <col min="6147" max="6147" width="7.7109375" style="3" customWidth="1"/>
    <col min="6148" max="6148" width="9.140625" style="3" customWidth="1"/>
    <col min="6149" max="6150" width="7.710937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20.7109375" style="3" customWidth="1"/>
    <col min="6402" max="6402" width="13.7109375" style="3" bestFit="1" customWidth="1"/>
    <col min="6403" max="6403" width="7.7109375" style="3" customWidth="1"/>
    <col min="6404" max="6404" width="9.140625" style="3" customWidth="1"/>
    <col min="6405" max="6406" width="7.710937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20.7109375" style="3" customWidth="1"/>
    <col min="6658" max="6658" width="13.7109375" style="3" bestFit="1" customWidth="1"/>
    <col min="6659" max="6659" width="7.7109375" style="3" customWidth="1"/>
    <col min="6660" max="6660" width="9.140625" style="3" customWidth="1"/>
    <col min="6661" max="6662" width="7.710937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20.7109375" style="3" customWidth="1"/>
    <col min="6914" max="6914" width="13.7109375" style="3" bestFit="1" customWidth="1"/>
    <col min="6915" max="6915" width="7.7109375" style="3" customWidth="1"/>
    <col min="6916" max="6916" width="9.140625" style="3" customWidth="1"/>
    <col min="6917" max="6918" width="7.710937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20.7109375" style="3" customWidth="1"/>
    <col min="7170" max="7170" width="13.7109375" style="3" bestFit="1" customWidth="1"/>
    <col min="7171" max="7171" width="7.7109375" style="3" customWidth="1"/>
    <col min="7172" max="7172" width="9.140625" style="3" customWidth="1"/>
    <col min="7173" max="7174" width="7.710937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20.7109375" style="3" customWidth="1"/>
    <col min="7426" max="7426" width="13.7109375" style="3" bestFit="1" customWidth="1"/>
    <col min="7427" max="7427" width="7.7109375" style="3" customWidth="1"/>
    <col min="7428" max="7428" width="9.140625" style="3" customWidth="1"/>
    <col min="7429" max="7430" width="7.710937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20.7109375" style="3" customWidth="1"/>
    <col min="7682" max="7682" width="13.7109375" style="3" bestFit="1" customWidth="1"/>
    <col min="7683" max="7683" width="7.7109375" style="3" customWidth="1"/>
    <col min="7684" max="7684" width="9.140625" style="3" customWidth="1"/>
    <col min="7685" max="7686" width="7.710937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20.7109375" style="3" customWidth="1"/>
    <col min="7938" max="7938" width="13.7109375" style="3" bestFit="1" customWidth="1"/>
    <col min="7939" max="7939" width="7.7109375" style="3" customWidth="1"/>
    <col min="7940" max="7940" width="9.140625" style="3" customWidth="1"/>
    <col min="7941" max="7942" width="7.710937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20.7109375" style="3" customWidth="1"/>
    <col min="8194" max="8194" width="13.7109375" style="3" bestFit="1" customWidth="1"/>
    <col min="8195" max="8195" width="7.7109375" style="3" customWidth="1"/>
    <col min="8196" max="8196" width="9.140625" style="3" customWidth="1"/>
    <col min="8197" max="8198" width="7.710937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20.7109375" style="3" customWidth="1"/>
    <col min="8450" max="8450" width="13.7109375" style="3" bestFit="1" customWidth="1"/>
    <col min="8451" max="8451" width="7.7109375" style="3" customWidth="1"/>
    <col min="8452" max="8452" width="9.140625" style="3" customWidth="1"/>
    <col min="8453" max="8454" width="7.710937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20.7109375" style="3" customWidth="1"/>
    <col min="8706" max="8706" width="13.7109375" style="3" bestFit="1" customWidth="1"/>
    <col min="8707" max="8707" width="7.7109375" style="3" customWidth="1"/>
    <col min="8708" max="8708" width="9.140625" style="3" customWidth="1"/>
    <col min="8709" max="8710" width="7.710937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20.7109375" style="3" customWidth="1"/>
    <col min="8962" max="8962" width="13.7109375" style="3" bestFit="1" customWidth="1"/>
    <col min="8963" max="8963" width="7.7109375" style="3" customWidth="1"/>
    <col min="8964" max="8964" width="9.140625" style="3" customWidth="1"/>
    <col min="8965" max="8966" width="7.710937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20.7109375" style="3" customWidth="1"/>
    <col min="9218" max="9218" width="13.7109375" style="3" bestFit="1" customWidth="1"/>
    <col min="9219" max="9219" width="7.7109375" style="3" customWidth="1"/>
    <col min="9220" max="9220" width="9.140625" style="3" customWidth="1"/>
    <col min="9221" max="9222" width="7.710937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20.7109375" style="3" customWidth="1"/>
    <col min="9474" max="9474" width="13.7109375" style="3" bestFit="1" customWidth="1"/>
    <col min="9475" max="9475" width="7.7109375" style="3" customWidth="1"/>
    <col min="9476" max="9476" width="9.140625" style="3" customWidth="1"/>
    <col min="9477" max="9478" width="7.710937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20.7109375" style="3" customWidth="1"/>
    <col min="9730" max="9730" width="13.7109375" style="3" bestFit="1" customWidth="1"/>
    <col min="9731" max="9731" width="7.7109375" style="3" customWidth="1"/>
    <col min="9732" max="9732" width="9.140625" style="3" customWidth="1"/>
    <col min="9733" max="9734" width="7.710937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20.7109375" style="3" customWidth="1"/>
    <col min="9986" max="9986" width="13.7109375" style="3" bestFit="1" customWidth="1"/>
    <col min="9987" max="9987" width="7.7109375" style="3" customWidth="1"/>
    <col min="9988" max="9988" width="9.140625" style="3" customWidth="1"/>
    <col min="9989" max="9990" width="7.710937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20.7109375" style="3" customWidth="1"/>
    <col min="10242" max="10242" width="13.7109375" style="3" bestFit="1" customWidth="1"/>
    <col min="10243" max="10243" width="7.7109375" style="3" customWidth="1"/>
    <col min="10244" max="10244" width="9.140625" style="3" customWidth="1"/>
    <col min="10245" max="10246" width="7.710937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20.7109375" style="3" customWidth="1"/>
    <col min="10498" max="10498" width="13.7109375" style="3" bestFit="1" customWidth="1"/>
    <col min="10499" max="10499" width="7.7109375" style="3" customWidth="1"/>
    <col min="10500" max="10500" width="9.140625" style="3" customWidth="1"/>
    <col min="10501" max="10502" width="7.710937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20.7109375" style="3" customWidth="1"/>
    <col min="10754" max="10754" width="13.7109375" style="3" bestFit="1" customWidth="1"/>
    <col min="10755" max="10755" width="7.7109375" style="3" customWidth="1"/>
    <col min="10756" max="10756" width="9.140625" style="3" customWidth="1"/>
    <col min="10757" max="10758" width="7.710937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20.7109375" style="3" customWidth="1"/>
    <col min="11010" max="11010" width="13.7109375" style="3" bestFit="1" customWidth="1"/>
    <col min="11011" max="11011" width="7.7109375" style="3" customWidth="1"/>
    <col min="11012" max="11012" width="9.140625" style="3" customWidth="1"/>
    <col min="11013" max="11014" width="7.710937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20.7109375" style="3" customWidth="1"/>
    <col min="11266" max="11266" width="13.7109375" style="3" bestFit="1" customWidth="1"/>
    <col min="11267" max="11267" width="7.7109375" style="3" customWidth="1"/>
    <col min="11268" max="11268" width="9.140625" style="3" customWidth="1"/>
    <col min="11269" max="11270" width="7.710937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20.7109375" style="3" customWidth="1"/>
    <col min="11522" max="11522" width="13.7109375" style="3" bestFit="1" customWidth="1"/>
    <col min="11523" max="11523" width="7.7109375" style="3" customWidth="1"/>
    <col min="11524" max="11524" width="9.140625" style="3" customWidth="1"/>
    <col min="11525" max="11526" width="7.710937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20.7109375" style="3" customWidth="1"/>
    <col min="11778" max="11778" width="13.7109375" style="3" bestFit="1" customWidth="1"/>
    <col min="11779" max="11779" width="7.7109375" style="3" customWidth="1"/>
    <col min="11780" max="11780" width="9.140625" style="3" customWidth="1"/>
    <col min="11781" max="11782" width="7.710937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20.7109375" style="3" customWidth="1"/>
    <col min="12034" max="12034" width="13.7109375" style="3" bestFit="1" customWidth="1"/>
    <col min="12035" max="12035" width="7.7109375" style="3" customWidth="1"/>
    <col min="12036" max="12036" width="9.140625" style="3" customWidth="1"/>
    <col min="12037" max="12038" width="7.710937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20.7109375" style="3" customWidth="1"/>
    <col min="12290" max="12290" width="13.7109375" style="3" bestFit="1" customWidth="1"/>
    <col min="12291" max="12291" width="7.7109375" style="3" customWidth="1"/>
    <col min="12292" max="12292" width="9.140625" style="3" customWidth="1"/>
    <col min="12293" max="12294" width="7.710937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20.7109375" style="3" customWidth="1"/>
    <col min="12546" max="12546" width="13.7109375" style="3" bestFit="1" customWidth="1"/>
    <col min="12547" max="12547" width="7.7109375" style="3" customWidth="1"/>
    <col min="12548" max="12548" width="9.140625" style="3" customWidth="1"/>
    <col min="12549" max="12550" width="7.710937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20.7109375" style="3" customWidth="1"/>
    <col min="12802" max="12802" width="13.7109375" style="3" bestFit="1" customWidth="1"/>
    <col min="12803" max="12803" width="7.7109375" style="3" customWidth="1"/>
    <col min="12804" max="12804" width="9.140625" style="3" customWidth="1"/>
    <col min="12805" max="12806" width="7.710937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20.7109375" style="3" customWidth="1"/>
    <col min="13058" max="13058" width="13.7109375" style="3" bestFit="1" customWidth="1"/>
    <col min="13059" max="13059" width="7.7109375" style="3" customWidth="1"/>
    <col min="13060" max="13060" width="9.140625" style="3" customWidth="1"/>
    <col min="13061" max="13062" width="7.710937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20.7109375" style="3" customWidth="1"/>
    <col min="13314" max="13314" width="13.7109375" style="3" bestFit="1" customWidth="1"/>
    <col min="13315" max="13315" width="7.7109375" style="3" customWidth="1"/>
    <col min="13316" max="13316" width="9.140625" style="3" customWidth="1"/>
    <col min="13317" max="13318" width="7.710937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20.7109375" style="3" customWidth="1"/>
    <col min="13570" max="13570" width="13.7109375" style="3" bestFit="1" customWidth="1"/>
    <col min="13571" max="13571" width="7.7109375" style="3" customWidth="1"/>
    <col min="13572" max="13572" width="9.140625" style="3" customWidth="1"/>
    <col min="13573" max="13574" width="7.710937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20.7109375" style="3" customWidth="1"/>
    <col min="13826" max="13826" width="13.7109375" style="3" bestFit="1" customWidth="1"/>
    <col min="13827" max="13827" width="7.7109375" style="3" customWidth="1"/>
    <col min="13828" max="13828" width="9.140625" style="3" customWidth="1"/>
    <col min="13829" max="13830" width="7.710937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20.7109375" style="3" customWidth="1"/>
    <col min="14082" max="14082" width="13.7109375" style="3" bestFit="1" customWidth="1"/>
    <col min="14083" max="14083" width="7.7109375" style="3" customWidth="1"/>
    <col min="14084" max="14084" width="9.140625" style="3" customWidth="1"/>
    <col min="14085" max="14086" width="7.710937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20.7109375" style="3" customWidth="1"/>
    <col min="14338" max="14338" width="13.7109375" style="3" bestFit="1" customWidth="1"/>
    <col min="14339" max="14339" width="7.7109375" style="3" customWidth="1"/>
    <col min="14340" max="14340" width="9.140625" style="3" customWidth="1"/>
    <col min="14341" max="14342" width="7.710937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20.7109375" style="3" customWidth="1"/>
    <col min="14594" max="14594" width="13.7109375" style="3" bestFit="1" customWidth="1"/>
    <col min="14595" max="14595" width="7.7109375" style="3" customWidth="1"/>
    <col min="14596" max="14596" width="9.140625" style="3" customWidth="1"/>
    <col min="14597" max="14598" width="7.710937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20.7109375" style="3" customWidth="1"/>
    <col min="14850" max="14850" width="13.7109375" style="3" bestFit="1" customWidth="1"/>
    <col min="14851" max="14851" width="7.7109375" style="3" customWidth="1"/>
    <col min="14852" max="14852" width="9.140625" style="3" customWidth="1"/>
    <col min="14853" max="14854" width="7.710937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20.7109375" style="3" customWidth="1"/>
    <col min="15106" max="15106" width="13.7109375" style="3" bestFit="1" customWidth="1"/>
    <col min="15107" max="15107" width="7.7109375" style="3" customWidth="1"/>
    <col min="15108" max="15108" width="9.140625" style="3" customWidth="1"/>
    <col min="15109" max="15110" width="7.710937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20.7109375" style="3" customWidth="1"/>
    <col min="15362" max="15362" width="13.7109375" style="3" bestFit="1" customWidth="1"/>
    <col min="15363" max="15363" width="7.7109375" style="3" customWidth="1"/>
    <col min="15364" max="15364" width="9.140625" style="3" customWidth="1"/>
    <col min="15365" max="15366" width="7.710937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20.7109375" style="3" customWidth="1"/>
    <col min="15618" max="15618" width="13.7109375" style="3" bestFit="1" customWidth="1"/>
    <col min="15619" max="15619" width="7.7109375" style="3" customWidth="1"/>
    <col min="15620" max="15620" width="9.140625" style="3" customWidth="1"/>
    <col min="15621" max="15622" width="7.710937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20.7109375" style="3" customWidth="1"/>
    <col min="15874" max="15874" width="13.7109375" style="3" bestFit="1" customWidth="1"/>
    <col min="15875" max="15875" width="7.7109375" style="3" customWidth="1"/>
    <col min="15876" max="15876" width="9.140625" style="3" customWidth="1"/>
    <col min="15877" max="15878" width="7.710937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20.7109375" style="3" customWidth="1"/>
    <col min="16130" max="16130" width="13.7109375" style="3" bestFit="1" customWidth="1"/>
    <col min="16131" max="16131" width="7.7109375" style="3" customWidth="1"/>
    <col min="16132" max="16132" width="9.140625" style="3" customWidth="1"/>
    <col min="16133" max="16134" width="7.710937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465</v>
      </c>
      <c r="B1" s="2"/>
      <c r="C1" s="2"/>
      <c r="D1" s="2"/>
      <c r="E1" s="2"/>
      <c r="F1" s="2"/>
      <c r="G1" s="2"/>
      <c r="H1" s="55"/>
      <c r="I1" s="55"/>
      <c r="J1" s="55"/>
      <c r="K1" s="55"/>
      <c r="L1" s="55"/>
      <c r="M1" s="55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56" t="s">
        <v>48</v>
      </c>
      <c r="B3" s="57" t="s">
        <v>49</v>
      </c>
      <c r="C3" s="58" t="s">
        <v>9</v>
      </c>
      <c r="D3" s="59" t="s">
        <v>14</v>
      </c>
      <c r="E3" s="60" t="s">
        <v>12</v>
      </c>
      <c r="F3" s="59" t="s">
        <v>13</v>
      </c>
      <c r="G3" s="61" t="s">
        <v>50</v>
      </c>
      <c r="H3" s="62"/>
      <c r="I3" s="62"/>
      <c r="J3" s="61" t="s">
        <v>51</v>
      </c>
      <c r="K3" s="62"/>
      <c r="L3" s="63"/>
      <c r="M3" s="64" t="s">
        <v>52</v>
      </c>
    </row>
    <row r="4" spans="1:13" x14ac:dyDescent="0.25">
      <c r="A4" s="56"/>
      <c r="B4" s="57"/>
      <c r="C4" s="65"/>
      <c r="D4" s="59"/>
      <c r="E4" s="60"/>
      <c r="F4" s="59"/>
      <c r="G4" s="66" t="s">
        <v>53</v>
      </c>
      <c r="H4" s="67" t="s">
        <v>54</v>
      </c>
      <c r="I4" s="66" t="s">
        <v>55</v>
      </c>
      <c r="J4" s="67" t="s">
        <v>53</v>
      </c>
      <c r="K4" s="66" t="s">
        <v>54</v>
      </c>
      <c r="L4" s="67" t="s">
        <v>55</v>
      </c>
      <c r="M4" s="68"/>
    </row>
    <row r="5" spans="1:13" x14ac:dyDescent="0.25">
      <c r="A5" s="13" t="s">
        <v>466</v>
      </c>
      <c r="B5" s="14" t="s">
        <v>467</v>
      </c>
      <c r="C5" s="280">
        <v>35.32</v>
      </c>
      <c r="D5" s="70" t="s">
        <v>144</v>
      </c>
      <c r="E5" s="70">
        <v>40</v>
      </c>
      <c r="F5" s="70">
        <v>49</v>
      </c>
      <c r="G5" s="70">
        <v>15</v>
      </c>
      <c r="H5" s="70">
        <v>0</v>
      </c>
      <c r="I5" s="70">
        <v>0</v>
      </c>
      <c r="J5" s="70">
        <v>30.6</v>
      </c>
      <c r="K5" s="70">
        <v>0</v>
      </c>
      <c r="L5" s="70">
        <v>0</v>
      </c>
      <c r="M5" s="72" t="s">
        <v>468</v>
      </c>
    </row>
    <row r="6" spans="1:13" x14ac:dyDescent="0.25">
      <c r="A6" s="87" t="s">
        <v>79</v>
      </c>
      <c r="B6" s="281" t="s">
        <v>469</v>
      </c>
      <c r="C6" s="282"/>
      <c r="D6" s="77"/>
      <c r="E6" s="75"/>
      <c r="F6" s="77"/>
      <c r="G6" s="75"/>
      <c r="H6" s="75"/>
      <c r="I6" s="75"/>
      <c r="J6" s="75"/>
      <c r="K6" s="75"/>
      <c r="L6" s="75"/>
      <c r="M6" s="75"/>
    </row>
    <row r="7" spans="1:1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5">
      <c r="A8" s="2" t="s">
        <v>62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28" spans="9:9" x14ac:dyDescent="0.25">
      <c r="I28" s="3" t="s">
        <v>7</v>
      </c>
    </row>
    <row r="35" spans="20:20" x14ac:dyDescent="0.25">
      <c r="T35" s="3" t="s">
        <v>7</v>
      </c>
    </row>
  </sheetData>
  <mergeCells count="20">
    <mergeCell ref="J5:J6"/>
    <mergeCell ref="K5:K6"/>
    <mergeCell ref="L5:L6"/>
    <mergeCell ref="M5:M6"/>
    <mergeCell ref="G3:I3"/>
    <mergeCell ref="J3:L3"/>
    <mergeCell ref="M3:M4"/>
    <mergeCell ref="C5:C6"/>
    <mergeCell ref="D5:D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workbookViewId="0">
      <selection sqref="A1:XFD1048576"/>
    </sheetView>
  </sheetViews>
  <sheetFormatPr defaultRowHeight="15" x14ac:dyDescent="0.25"/>
  <cols>
    <col min="1" max="1" width="32.7109375" style="3" customWidth="1"/>
    <col min="2" max="2" width="11.42578125" style="3" customWidth="1"/>
    <col min="3" max="6" width="10.5703125" style="3" customWidth="1"/>
    <col min="7" max="8" width="7.7109375" style="3" customWidth="1"/>
    <col min="9" max="9" width="9.42578125" style="3" customWidth="1"/>
    <col min="10" max="10" width="13.28515625" style="3" customWidth="1"/>
    <col min="11" max="256" width="9.140625" style="3"/>
    <col min="257" max="257" width="32.7109375" style="3" customWidth="1"/>
    <col min="258" max="258" width="11.42578125" style="3" customWidth="1"/>
    <col min="259" max="262" width="10.5703125" style="3" customWidth="1"/>
    <col min="263" max="264" width="7.7109375" style="3" customWidth="1"/>
    <col min="265" max="265" width="9.42578125" style="3" customWidth="1"/>
    <col min="266" max="266" width="13.28515625" style="3" customWidth="1"/>
    <col min="267" max="512" width="9.140625" style="3"/>
    <col min="513" max="513" width="32.7109375" style="3" customWidth="1"/>
    <col min="514" max="514" width="11.42578125" style="3" customWidth="1"/>
    <col min="515" max="518" width="10.5703125" style="3" customWidth="1"/>
    <col min="519" max="520" width="7.7109375" style="3" customWidth="1"/>
    <col min="521" max="521" width="9.42578125" style="3" customWidth="1"/>
    <col min="522" max="522" width="13.28515625" style="3" customWidth="1"/>
    <col min="523" max="768" width="9.140625" style="3"/>
    <col min="769" max="769" width="32.7109375" style="3" customWidth="1"/>
    <col min="770" max="770" width="11.42578125" style="3" customWidth="1"/>
    <col min="771" max="774" width="10.5703125" style="3" customWidth="1"/>
    <col min="775" max="776" width="7.7109375" style="3" customWidth="1"/>
    <col min="777" max="777" width="9.42578125" style="3" customWidth="1"/>
    <col min="778" max="778" width="13.28515625" style="3" customWidth="1"/>
    <col min="779" max="1024" width="9.140625" style="3"/>
    <col min="1025" max="1025" width="32.7109375" style="3" customWidth="1"/>
    <col min="1026" max="1026" width="11.42578125" style="3" customWidth="1"/>
    <col min="1027" max="1030" width="10.5703125" style="3" customWidth="1"/>
    <col min="1031" max="1032" width="7.7109375" style="3" customWidth="1"/>
    <col min="1033" max="1033" width="9.42578125" style="3" customWidth="1"/>
    <col min="1034" max="1034" width="13.28515625" style="3" customWidth="1"/>
    <col min="1035" max="1280" width="9.140625" style="3"/>
    <col min="1281" max="1281" width="32.7109375" style="3" customWidth="1"/>
    <col min="1282" max="1282" width="11.42578125" style="3" customWidth="1"/>
    <col min="1283" max="1286" width="10.5703125" style="3" customWidth="1"/>
    <col min="1287" max="1288" width="7.7109375" style="3" customWidth="1"/>
    <col min="1289" max="1289" width="9.42578125" style="3" customWidth="1"/>
    <col min="1290" max="1290" width="13.28515625" style="3" customWidth="1"/>
    <col min="1291" max="1536" width="9.140625" style="3"/>
    <col min="1537" max="1537" width="32.7109375" style="3" customWidth="1"/>
    <col min="1538" max="1538" width="11.42578125" style="3" customWidth="1"/>
    <col min="1539" max="1542" width="10.5703125" style="3" customWidth="1"/>
    <col min="1543" max="1544" width="7.7109375" style="3" customWidth="1"/>
    <col min="1545" max="1545" width="9.42578125" style="3" customWidth="1"/>
    <col min="1546" max="1546" width="13.28515625" style="3" customWidth="1"/>
    <col min="1547" max="1792" width="9.140625" style="3"/>
    <col min="1793" max="1793" width="32.7109375" style="3" customWidth="1"/>
    <col min="1794" max="1794" width="11.42578125" style="3" customWidth="1"/>
    <col min="1795" max="1798" width="10.5703125" style="3" customWidth="1"/>
    <col min="1799" max="1800" width="7.7109375" style="3" customWidth="1"/>
    <col min="1801" max="1801" width="9.42578125" style="3" customWidth="1"/>
    <col min="1802" max="1802" width="13.28515625" style="3" customWidth="1"/>
    <col min="1803" max="2048" width="9.140625" style="3"/>
    <col min="2049" max="2049" width="32.7109375" style="3" customWidth="1"/>
    <col min="2050" max="2050" width="11.42578125" style="3" customWidth="1"/>
    <col min="2051" max="2054" width="10.5703125" style="3" customWidth="1"/>
    <col min="2055" max="2056" width="7.7109375" style="3" customWidth="1"/>
    <col min="2057" max="2057" width="9.42578125" style="3" customWidth="1"/>
    <col min="2058" max="2058" width="13.28515625" style="3" customWidth="1"/>
    <col min="2059" max="2304" width="9.140625" style="3"/>
    <col min="2305" max="2305" width="32.7109375" style="3" customWidth="1"/>
    <col min="2306" max="2306" width="11.42578125" style="3" customWidth="1"/>
    <col min="2307" max="2310" width="10.5703125" style="3" customWidth="1"/>
    <col min="2311" max="2312" width="7.7109375" style="3" customWidth="1"/>
    <col min="2313" max="2313" width="9.42578125" style="3" customWidth="1"/>
    <col min="2314" max="2314" width="13.28515625" style="3" customWidth="1"/>
    <col min="2315" max="2560" width="9.140625" style="3"/>
    <col min="2561" max="2561" width="32.7109375" style="3" customWidth="1"/>
    <col min="2562" max="2562" width="11.42578125" style="3" customWidth="1"/>
    <col min="2563" max="2566" width="10.5703125" style="3" customWidth="1"/>
    <col min="2567" max="2568" width="7.7109375" style="3" customWidth="1"/>
    <col min="2569" max="2569" width="9.42578125" style="3" customWidth="1"/>
    <col min="2570" max="2570" width="13.28515625" style="3" customWidth="1"/>
    <col min="2571" max="2816" width="9.140625" style="3"/>
    <col min="2817" max="2817" width="32.7109375" style="3" customWidth="1"/>
    <col min="2818" max="2818" width="11.42578125" style="3" customWidth="1"/>
    <col min="2819" max="2822" width="10.5703125" style="3" customWidth="1"/>
    <col min="2823" max="2824" width="7.7109375" style="3" customWidth="1"/>
    <col min="2825" max="2825" width="9.42578125" style="3" customWidth="1"/>
    <col min="2826" max="2826" width="13.28515625" style="3" customWidth="1"/>
    <col min="2827" max="3072" width="9.140625" style="3"/>
    <col min="3073" max="3073" width="32.7109375" style="3" customWidth="1"/>
    <col min="3074" max="3074" width="11.42578125" style="3" customWidth="1"/>
    <col min="3075" max="3078" width="10.5703125" style="3" customWidth="1"/>
    <col min="3079" max="3080" width="7.7109375" style="3" customWidth="1"/>
    <col min="3081" max="3081" width="9.42578125" style="3" customWidth="1"/>
    <col min="3082" max="3082" width="13.28515625" style="3" customWidth="1"/>
    <col min="3083" max="3328" width="9.140625" style="3"/>
    <col min="3329" max="3329" width="32.7109375" style="3" customWidth="1"/>
    <col min="3330" max="3330" width="11.42578125" style="3" customWidth="1"/>
    <col min="3331" max="3334" width="10.5703125" style="3" customWidth="1"/>
    <col min="3335" max="3336" width="7.7109375" style="3" customWidth="1"/>
    <col min="3337" max="3337" width="9.42578125" style="3" customWidth="1"/>
    <col min="3338" max="3338" width="13.28515625" style="3" customWidth="1"/>
    <col min="3339" max="3584" width="9.140625" style="3"/>
    <col min="3585" max="3585" width="32.7109375" style="3" customWidth="1"/>
    <col min="3586" max="3586" width="11.42578125" style="3" customWidth="1"/>
    <col min="3587" max="3590" width="10.5703125" style="3" customWidth="1"/>
    <col min="3591" max="3592" width="7.7109375" style="3" customWidth="1"/>
    <col min="3593" max="3593" width="9.42578125" style="3" customWidth="1"/>
    <col min="3594" max="3594" width="13.28515625" style="3" customWidth="1"/>
    <col min="3595" max="3840" width="9.140625" style="3"/>
    <col min="3841" max="3841" width="32.7109375" style="3" customWidth="1"/>
    <col min="3842" max="3842" width="11.42578125" style="3" customWidth="1"/>
    <col min="3843" max="3846" width="10.5703125" style="3" customWidth="1"/>
    <col min="3847" max="3848" width="7.7109375" style="3" customWidth="1"/>
    <col min="3849" max="3849" width="9.42578125" style="3" customWidth="1"/>
    <col min="3850" max="3850" width="13.28515625" style="3" customWidth="1"/>
    <col min="3851" max="4096" width="9.140625" style="3"/>
    <col min="4097" max="4097" width="32.7109375" style="3" customWidth="1"/>
    <col min="4098" max="4098" width="11.42578125" style="3" customWidth="1"/>
    <col min="4099" max="4102" width="10.5703125" style="3" customWidth="1"/>
    <col min="4103" max="4104" width="7.7109375" style="3" customWidth="1"/>
    <col min="4105" max="4105" width="9.42578125" style="3" customWidth="1"/>
    <col min="4106" max="4106" width="13.28515625" style="3" customWidth="1"/>
    <col min="4107" max="4352" width="9.140625" style="3"/>
    <col min="4353" max="4353" width="32.7109375" style="3" customWidth="1"/>
    <col min="4354" max="4354" width="11.42578125" style="3" customWidth="1"/>
    <col min="4355" max="4358" width="10.5703125" style="3" customWidth="1"/>
    <col min="4359" max="4360" width="7.7109375" style="3" customWidth="1"/>
    <col min="4361" max="4361" width="9.42578125" style="3" customWidth="1"/>
    <col min="4362" max="4362" width="13.28515625" style="3" customWidth="1"/>
    <col min="4363" max="4608" width="9.140625" style="3"/>
    <col min="4609" max="4609" width="32.7109375" style="3" customWidth="1"/>
    <col min="4610" max="4610" width="11.42578125" style="3" customWidth="1"/>
    <col min="4611" max="4614" width="10.5703125" style="3" customWidth="1"/>
    <col min="4615" max="4616" width="7.7109375" style="3" customWidth="1"/>
    <col min="4617" max="4617" width="9.42578125" style="3" customWidth="1"/>
    <col min="4618" max="4618" width="13.28515625" style="3" customWidth="1"/>
    <col min="4619" max="4864" width="9.140625" style="3"/>
    <col min="4865" max="4865" width="32.7109375" style="3" customWidth="1"/>
    <col min="4866" max="4866" width="11.42578125" style="3" customWidth="1"/>
    <col min="4867" max="4870" width="10.5703125" style="3" customWidth="1"/>
    <col min="4871" max="4872" width="7.7109375" style="3" customWidth="1"/>
    <col min="4873" max="4873" width="9.42578125" style="3" customWidth="1"/>
    <col min="4874" max="4874" width="13.28515625" style="3" customWidth="1"/>
    <col min="4875" max="5120" width="9.140625" style="3"/>
    <col min="5121" max="5121" width="32.7109375" style="3" customWidth="1"/>
    <col min="5122" max="5122" width="11.42578125" style="3" customWidth="1"/>
    <col min="5123" max="5126" width="10.5703125" style="3" customWidth="1"/>
    <col min="5127" max="5128" width="7.7109375" style="3" customWidth="1"/>
    <col min="5129" max="5129" width="9.42578125" style="3" customWidth="1"/>
    <col min="5130" max="5130" width="13.28515625" style="3" customWidth="1"/>
    <col min="5131" max="5376" width="9.140625" style="3"/>
    <col min="5377" max="5377" width="32.7109375" style="3" customWidth="1"/>
    <col min="5378" max="5378" width="11.42578125" style="3" customWidth="1"/>
    <col min="5379" max="5382" width="10.5703125" style="3" customWidth="1"/>
    <col min="5383" max="5384" width="7.7109375" style="3" customWidth="1"/>
    <col min="5385" max="5385" width="9.42578125" style="3" customWidth="1"/>
    <col min="5386" max="5386" width="13.28515625" style="3" customWidth="1"/>
    <col min="5387" max="5632" width="9.140625" style="3"/>
    <col min="5633" max="5633" width="32.7109375" style="3" customWidth="1"/>
    <col min="5634" max="5634" width="11.42578125" style="3" customWidth="1"/>
    <col min="5635" max="5638" width="10.5703125" style="3" customWidth="1"/>
    <col min="5639" max="5640" width="7.7109375" style="3" customWidth="1"/>
    <col min="5641" max="5641" width="9.42578125" style="3" customWidth="1"/>
    <col min="5642" max="5642" width="13.28515625" style="3" customWidth="1"/>
    <col min="5643" max="5888" width="9.140625" style="3"/>
    <col min="5889" max="5889" width="32.7109375" style="3" customWidth="1"/>
    <col min="5890" max="5890" width="11.42578125" style="3" customWidth="1"/>
    <col min="5891" max="5894" width="10.5703125" style="3" customWidth="1"/>
    <col min="5895" max="5896" width="7.7109375" style="3" customWidth="1"/>
    <col min="5897" max="5897" width="9.42578125" style="3" customWidth="1"/>
    <col min="5898" max="5898" width="13.28515625" style="3" customWidth="1"/>
    <col min="5899" max="6144" width="9.140625" style="3"/>
    <col min="6145" max="6145" width="32.7109375" style="3" customWidth="1"/>
    <col min="6146" max="6146" width="11.42578125" style="3" customWidth="1"/>
    <col min="6147" max="6150" width="10.5703125" style="3" customWidth="1"/>
    <col min="6151" max="6152" width="7.7109375" style="3" customWidth="1"/>
    <col min="6153" max="6153" width="9.42578125" style="3" customWidth="1"/>
    <col min="6154" max="6154" width="13.28515625" style="3" customWidth="1"/>
    <col min="6155" max="6400" width="9.140625" style="3"/>
    <col min="6401" max="6401" width="32.7109375" style="3" customWidth="1"/>
    <col min="6402" max="6402" width="11.42578125" style="3" customWidth="1"/>
    <col min="6403" max="6406" width="10.5703125" style="3" customWidth="1"/>
    <col min="6407" max="6408" width="7.7109375" style="3" customWidth="1"/>
    <col min="6409" max="6409" width="9.42578125" style="3" customWidth="1"/>
    <col min="6410" max="6410" width="13.28515625" style="3" customWidth="1"/>
    <col min="6411" max="6656" width="9.140625" style="3"/>
    <col min="6657" max="6657" width="32.7109375" style="3" customWidth="1"/>
    <col min="6658" max="6658" width="11.42578125" style="3" customWidth="1"/>
    <col min="6659" max="6662" width="10.5703125" style="3" customWidth="1"/>
    <col min="6663" max="6664" width="7.7109375" style="3" customWidth="1"/>
    <col min="6665" max="6665" width="9.42578125" style="3" customWidth="1"/>
    <col min="6666" max="6666" width="13.28515625" style="3" customWidth="1"/>
    <col min="6667" max="6912" width="9.140625" style="3"/>
    <col min="6913" max="6913" width="32.7109375" style="3" customWidth="1"/>
    <col min="6914" max="6914" width="11.42578125" style="3" customWidth="1"/>
    <col min="6915" max="6918" width="10.5703125" style="3" customWidth="1"/>
    <col min="6919" max="6920" width="7.7109375" style="3" customWidth="1"/>
    <col min="6921" max="6921" width="9.42578125" style="3" customWidth="1"/>
    <col min="6922" max="6922" width="13.28515625" style="3" customWidth="1"/>
    <col min="6923" max="7168" width="9.140625" style="3"/>
    <col min="7169" max="7169" width="32.7109375" style="3" customWidth="1"/>
    <col min="7170" max="7170" width="11.42578125" style="3" customWidth="1"/>
    <col min="7171" max="7174" width="10.5703125" style="3" customWidth="1"/>
    <col min="7175" max="7176" width="7.7109375" style="3" customWidth="1"/>
    <col min="7177" max="7177" width="9.42578125" style="3" customWidth="1"/>
    <col min="7178" max="7178" width="13.28515625" style="3" customWidth="1"/>
    <col min="7179" max="7424" width="9.140625" style="3"/>
    <col min="7425" max="7425" width="32.7109375" style="3" customWidth="1"/>
    <col min="7426" max="7426" width="11.42578125" style="3" customWidth="1"/>
    <col min="7427" max="7430" width="10.5703125" style="3" customWidth="1"/>
    <col min="7431" max="7432" width="7.7109375" style="3" customWidth="1"/>
    <col min="7433" max="7433" width="9.42578125" style="3" customWidth="1"/>
    <col min="7434" max="7434" width="13.28515625" style="3" customWidth="1"/>
    <col min="7435" max="7680" width="9.140625" style="3"/>
    <col min="7681" max="7681" width="32.7109375" style="3" customWidth="1"/>
    <col min="7682" max="7682" width="11.42578125" style="3" customWidth="1"/>
    <col min="7683" max="7686" width="10.5703125" style="3" customWidth="1"/>
    <col min="7687" max="7688" width="7.7109375" style="3" customWidth="1"/>
    <col min="7689" max="7689" width="9.42578125" style="3" customWidth="1"/>
    <col min="7690" max="7690" width="13.28515625" style="3" customWidth="1"/>
    <col min="7691" max="7936" width="9.140625" style="3"/>
    <col min="7937" max="7937" width="32.7109375" style="3" customWidth="1"/>
    <col min="7938" max="7938" width="11.42578125" style="3" customWidth="1"/>
    <col min="7939" max="7942" width="10.5703125" style="3" customWidth="1"/>
    <col min="7943" max="7944" width="7.7109375" style="3" customWidth="1"/>
    <col min="7945" max="7945" width="9.42578125" style="3" customWidth="1"/>
    <col min="7946" max="7946" width="13.28515625" style="3" customWidth="1"/>
    <col min="7947" max="8192" width="9.140625" style="3"/>
    <col min="8193" max="8193" width="32.7109375" style="3" customWidth="1"/>
    <col min="8194" max="8194" width="11.42578125" style="3" customWidth="1"/>
    <col min="8195" max="8198" width="10.5703125" style="3" customWidth="1"/>
    <col min="8199" max="8200" width="7.7109375" style="3" customWidth="1"/>
    <col min="8201" max="8201" width="9.42578125" style="3" customWidth="1"/>
    <col min="8202" max="8202" width="13.28515625" style="3" customWidth="1"/>
    <col min="8203" max="8448" width="9.140625" style="3"/>
    <col min="8449" max="8449" width="32.7109375" style="3" customWidth="1"/>
    <col min="8450" max="8450" width="11.42578125" style="3" customWidth="1"/>
    <col min="8451" max="8454" width="10.5703125" style="3" customWidth="1"/>
    <col min="8455" max="8456" width="7.7109375" style="3" customWidth="1"/>
    <col min="8457" max="8457" width="9.42578125" style="3" customWidth="1"/>
    <col min="8458" max="8458" width="13.28515625" style="3" customWidth="1"/>
    <col min="8459" max="8704" width="9.140625" style="3"/>
    <col min="8705" max="8705" width="32.7109375" style="3" customWidth="1"/>
    <col min="8706" max="8706" width="11.42578125" style="3" customWidth="1"/>
    <col min="8707" max="8710" width="10.5703125" style="3" customWidth="1"/>
    <col min="8711" max="8712" width="7.7109375" style="3" customWidth="1"/>
    <col min="8713" max="8713" width="9.42578125" style="3" customWidth="1"/>
    <col min="8714" max="8714" width="13.28515625" style="3" customWidth="1"/>
    <col min="8715" max="8960" width="9.140625" style="3"/>
    <col min="8961" max="8961" width="32.7109375" style="3" customWidth="1"/>
    <col min="8962" max="8962" width="11.42578125" style="3" customWidth="1"/>
    <col min="8963" max="8966" width="10.5703125" style="3" customWidth="1"/>
    <col min="8967" max="8968" width="7.7109375" style="3" customWidth="1"/>
    <col min="8969" max="8969" width="9.42578125" style="3" customWidth="1"/>
    <col min="8970" max="8970" width="13.28515625" style="3" customWidth="1"/>
    <col min="8971" max="9216" width="9.140625" style="3"/>
    <col min="9217" max="9217" width="32.7109375" style="3" customWidth="1"/>
    <col min="9218" max="9218" width="11.42578125" style="3" customWidth="1"/>
    <col min="9219" max="9222" width="10.5703125" style="3" customWidth="1"/>
    <col min="9223" max="9224" width="7.7109375" style="3" customWidth="1"/>
    <col min="9225" max="9225" width="9.42578125" style="3" customWidth="1"/>
    <col min="9226" max="9226" width="13.28515625" style="3" customWidth="1"/>
    <col min="9227" max="9472" width="9.140625" style="3"/>
    <col min="9473" max="9473" width="32.7109375" style="3" customWidth="1"/>
    <col min="9474" max="9474" width="11.42578125" style="3" customWidth="1"/>
    <col min="9475" max="9478" width="10.5703125" style="3" customWidth="1"/>
    <col min="9479" max="9480" width="7.7109375" style="3" customWidth="1"/>
    <col min="9481" max="9481" width="9.42578125" style="3" customWidth="1"/>
    <col min="9482" max="9482" width="13.28515625" style="3" customWidth="1"/>
    <col min="9483" max="9728" width="9.140625" style="3"/>
    <col min="9729" max="9729" width="32.7109375" style="3" customWidth="1"/>
    <col min="9730" max="9730" width="11.42578125" style="3" customWidth="1"/>
    <col min="9731" max="9734" width="10.5703125" style="3" customWidth="1"/>
    <col min="9735" max="9736" width="7.7109375" style="3" customWidth="1"/>
    <col min="9737" max="9737" width="9.42578125" style="3" customWidth="1"/>
    <col min="9738" max="9738" width="13.28515625" style="3" customWidth="1"/>
    <col min="9739" max="9984" width="9.140625" style="3"/>
    <col min="9985" max="9985" width="32.7109375" style="3" customWidth="1"/>
    <col min="9986" max="9986" width="11.42578125" style="3" customWidth="1"/>
    <col min="9987" max="9990" width="10.5703125" style="3" customWidth="1"/>
    <col min="9991" max="9992" width="7.7109375" style="3" customWidth="1"/>
    <col min="9993" max="9993" width="9.42578125" style="3" customWidth="1"/>
    <col min="9994" max="9994" width="13.28515625" style="3" customWidth="1"/>
    <col min="9995" max="10240" width="9.140625" style="3"/>
    <col min="10241" max="10241" width="32.7109375" style="3" customWidth="1"/>
    <col min="10242" max="10242" width="11.42578125" style="3" customWidth="1"/>
    <col min="10243" max="10246" width="10.5703125" style="3" customWidth="1"/>
    <col min="10247" max="10248" width="7.7109375" style="3" customWidth="1"/>
    <col min="10249" max="10249" width="9.42578125" style="3" customWidth="1"/>
    <col min="10250" max="10250" width="13.28515625" style="3" customWidth="1"/>
    <col min="10251" max="10496" width="9.140625" style="3"/>
    <col min="10497" max="10497" width="32.7109375" style="3" customWidth="1"/>
    <col min="10498" max="10498" width="11.42578125" style="3" customWidth="1"/>
    <col min="10499" max="10502" width="10.5703125" style="3" customWidth="1"/>
    <col min="10503" max="10504" width="7.7109375" style="3" customWidth="1"/>
    <col min="10505" max="10505" width="9.42578125" style="3" customWidth="1"/>
    <col min="10506" max="10506" width="13.28515625" style="3" customWidth="1"/>
    <col min="10507" max="10752" width="9.140625" style="3"/>
    <col min="10753" max="10753" width="32.7109375" style="3" customWidth="1"/>
    <col min="10754" max="10754" width="11.42578125" style="3" customWidth="1"/>
    <col min="10755" max="10758" width="10.5703125" style="3" customWidth="1"/>
    <col min="10759" max="10760" width="7.7109375" style="3" customWidth="1"/>
    <col min="10761" max="10761" width="9.42578125" style="3" customWidth="1"/>
    <col min="10762" max="10762" width="13.28515625" style="3" customWidth="1"/>
    <col min="10763" max="11008" width="9.140625" style="3"/>
    <col min="11009" max="11009" width="32.7109375" style="3" customWidth="1"/>
    <col min="11010" max="11010" width="11.42578125" style="3" customWidth="1"/>
    <col min="11011" max="11014" width="10.5703125" style="3" customWidth="1"/>
    <col min="11015" max="11016" width="7.7109375" style="3" customWidth="1"/>
    <col min="11017" max="11017" width="9.42578125" style="3" customWidth="1"/>
    <col min="11018" max="11018" width="13.28515625" style="3" customWidth="1"/>
    <col min="11019" max="11264" width="9.140625" style="3"/>
    <col min="11265" max="11265" width="32.7109375" style="3" customWidth="1"/>
    <col min="11266" max="11266" width="11.42578125" style="3" customWidth="1"/>
    <col min="11267" max="11270" width="10.5703125" style="3" customWidth="1"/>
    <col min="11271" max="11272" width="7.7109375" style="3" customWidth="1"/>
    <col min="11273" max="11273" width="9.42578125" style="3" customWidth="1"/>
    <col min="11274" max="11274" width="13.28515625" style="3" customWidth="1"/>
    <col min="11275" max="11520" width="9.140625" style="3"/>
    <col min="11521" max="11521" width="32.7109375" style="3" customWidth="1"/>
    <col min="11522" max="11522" width="11.42578125" style="3" customWidth="1"/>
    <col min="11523" max="11526" width="10.5703125" style="3" customWidth="1"/>
    <col min="11527" max="11528" width="7.7109375" style="3" customWidth="1"/>
    <col min="11529" max="11529" width="9.42578125" style="3" customWidth="1"/>
    <col min="11530" max="11530" width="13.28515625" style="3" customWidth="1"/>
    <col min="11531" max="11776" width="9.140625" style="3"/>
    <col min="11777" max="11777" width="32.7109375" style="3" customWidth="1"/>
    <col min="11778" max="11778" width="11.42578125" style="3" customWidth="1"/>
    <col min="11779" max="11782" width="10.5703125" style="3" customWidth="1"/>
    <col min="11783" max="11784" width="7.7109375" style="3" customWidth="1"/>
    <col min="11785" max="11785" width="9.42578125" style="3" customWidth="1"/>
    <col min="11786" max="11786" width="13.28515625" style="3" customWidth="1"/>
    <col min="11787" max="12032" width="9.140625" style="3"/>
    <col min="12033" max="12033" width="32.7109375" style="3" customWidth="1"/>
    <col min="12034" max="12034" width="11.42578125" style="3" customWidth="1"/>
    <col min="12035" max="12038" width="10.5703125" style="3" customWidth="1"/>
    <col min="12039" max="12040" width="7.7109375" style="3" customWidth="1"/>
    <col min="12041" max="12041" width="9.42578125" style="3" customWidth="1"/>
    <col min="12042" max="12042" width="13.28515625" style="3" customWidth="1"/>
    <col min="12043" max="12288" width="9.140625" style="3"/>
    <col min="12289" max="12289" width="32.7109375" style="3" customWidth="1"/>
    <col min="12290" max="12290" width="11.42578125" style="3" customWidth="1"/>
    <col min="12291" max="12294" width="10.5703125" style="3" customWidth="1"/>
    <col min="12295" max="12296" width="7.7109375" style="3" customWidth="1"/>
    <col min="12297" max="12297" width="9.42578125" style="3" customWidth="1"/>
    <col min="12298" max="12298" width="13.28515625" style="3" customWidth="1"/>
    <col min="12299" max="12544" width="9.140625" style="3"/>
    <col min="12545" max="12545" width="32.7109375" style="3" customWidth="1"/>
    <col min="12546" max="12546" width="11.42578125" style="3" customWidth="1"/>
    <col min="12547" max="12550" width="10.5703125" style="3" customWidth="1"/>
    <col min="12551" max="12552" width="7.7109375" style="3" customWidth="1"/>
    <col min="12553" max="12553" width="9.42578125" style="3" customWidth="1"/>
    <col min="12554" max="12554" width="13.28515625" style="3" customWidth="1"/>
    <col min="12555" max="12800" width="9.140625" style="3"/>
    <col min="12801" max="12801" width="32.7109375" style="3" customWidth="1"/>
    <col min="12802" max="12802" width="11.42578125" style="3" customWidth="1"/>
    <col min="12803" max="12806" width="10.5703125" style="3" customWidth="1"/>
    <col min="12807" max="12808" width="7.7109375" style="3" customWidth="1"/>
    <col min="12809" max="12809" width="9.42578125" style="3" customWidth="1"/>
    <col min="12810" max="12810" width="13.28515625" style="3" customWidth="1"/>
    <col min="12811" max="13056" width="9.140625" style="3"/>
    <col min="13057" max="13057" width="32.7109375" style="3" customWidth="1"/>
    <col min="13058" max="13058" width="11.42578125" style="3" customWidth="1"/>
    <col min="13059" max="13062" width="10.5703125" style="3" customWidth="1"/>
    <col min="13063" max="13064" width="7.7109375" style="3" customWidth="1"/>
    <col min="13065" max="13065" width="9.42578125" style="3" customWidth="1"/>
    <col min="13066" max="13066" width="13.28515625" style="3" customWidth="1"/>
    <col min="13067" max="13312" width="9.140625" style="3"/>
    <col min="13313" max="13313" width="32.7109375" style="3" customWidth="1"/>
    <col min="13314" max="13314" width="11.42578125" style="3" customWidth="1"/>
    <col min="13315" max="13318" width="10.5703125" style="3" customWidth="1"/>
    <col min="13319" max="13320" width="7.7109375" style="3" customWidth="1"/>
    <col min="13321" max="13321" width="9.42578125" style="3" customWidth="1"/>
    <col min="13322" max="13322" width="13.28515625" style="3" customWidth="1"/>
    <col min="13323" max="13568" width="9.140625" style="3"/>
    <col min="13569" max="13569" width="32.7109375" style="3" customWidth="1"/>
    <col min="13570" max="13570" width="11.42578125" style="3" customWidth="1"/>
    <col min="13571" max="13574" width="10.5703125" style="3" customWidth="1"/>
    <col min="13575" max="13576" width="7.7109375" style="3" customWidth="1"/>
    <col min="13577" max="13577" width="9.42578125" style="3" customWidth="1"/>
    <col min="13578" max="13578" width="13.28515625" style="3" customWidth="1"/>
    <col min="13579" max="13824" width="9.140625" style="3"/>
    <col min="13825" max="13825" width="32.7109375" style="3" customWidth="1"/>
    <col min="13826" max="13826" width="11.42578125" style="3" customWidth="1"/>
    <col min="13827" max="13830" width="10.5703125" style="3" customWidth="1"/>
    <col min="13831" max="13832" width="7.7109375" style="3" customWidth="1"/>
    <col min="13833" max="13833" width="9.42578125" style="3" customWidth="1"/>
    <col min="13834" max="13834" width="13.28515625" style="3" customWidth="1"/>
    <col min="13835" max="14080" width="9.140625" style="3"/>
    <col min="14081" max="14081" width="32.7109375" style="3" customWidth="1"/>
    <col min="14082" max="14082" width="11.42578125" style="3" customWidth="1"/>
    <col min="14083" max="14086" width="10.5703125" style="3" customWidth="1"/>
    <col min="14087" max="14088" width="7.7109375" style="3" customWidth="1"/>
    <col min="14089" max="14089" width="9.42578125" style="3" customWidth="1"/>
    <col min="14090" max="14090" width="13.28515625" style="3" customWidth="1"/>
    <col min="14091" max="14336" width="9.140625" style="3"/>
    <col min="14337" max="14337" width="32.7109375" style="3" customWidth="1"/>
    <col min="14338" max="14338" width="11.42578125" style="3" customWidth="1"/>
    <col min="14339" max="14342" width="10.5703125" style="3" customWidth="1"/>
    <col min="14343" max="14344" width="7.7109375" style="3" customWidth="1"/>
    <col min="14345" max="14345" width="9.42578125" style="3" customWidth="1"/>
    <col min="14346" max="14346" width="13.28515625" style="3" customWidth="1"/>
    <col min="14347" max="14592" width="9.140625" style="3"/>
    <col min="14593" max="14593" width="32.7109375" style="3" customWidth="1"/>
    <col min="14594" max="14594" width="11.42578125" style="3" customWidth="1"/>
    <col min="14595" max="14598" width="10.5703125" style="3" customWidth="1"/>
    <col min="14599" max="14600" width="7.7109375" style="3" customWidth="1"/>
    <col min="14601" max="14601" width="9.42578125" style="3" customWidth="1"/>
    <col min="14602" max="14602" width="13.28515625" style="3" customWidth="1"/>
    <col min="14603" max="14848" width="9.140625" style="3"/>
    <col min="14849" max="14849" width="32.7109375" style="3" customWidth="1"/>
    <col min="14850" max="14850" width="11.42578125" style="3" customWidth="1"/>
    <col min="14851" max="14854" width="10.5703125" style="3" customWidth="1"/>
    <col min="14855" max="14856" width="7.7109375" style="3" customWidth="1"/>
    <col min="14857" max="14857" width="9.42578125" style="3" customWidth="1"/>
    <col min="14858" max="14858" width="13.28515625" style="3" customWidth="1"/>
    <col min="14859" max="15104" width="9.140625" style="3"/>
    <col min="15105" max="15105" width="32.7109375" style="3" customWidth="1"/>
    <col min="15106" max="15106" width="11.42578125" style="3" customWidth="1"/>
    <col min="15107" max="15110" width="10.5703125" style="3" customWidth="1"/>
    <col min="15111" max="15112" width="7.7109375" style="3" customWidth="1"/>
    <col min="15113" max="15113" width="9.42578125" style="3" customWidth="1"/>
    <col min="15114" max="15114" width="13.28515625" style="3" customWidth="1"/>
    <col min="15115" max="15360" width="9.140625" style="3"/>
    <col min="15361" max="15361" width="32.7109375" style="3" customWidth="1"/>
    <col min="15362" max="15362" width="11.42578125" style="3" customWidth="1"/>
    <col min="15363" max="15366" width="10.5703125" style="3" customWidth="1"/>
    <col min="15367" max="15368" width="7.7109375" style="3" customWidth="1"/>
    <col min="15369" max="15369" width="9.42578125" style="3" customWidth="1"/>
    <col min="15370" max="15370" width="13.28515625" style="3" customWidth="1"/>
    <col min="15371" max="15616" width="9.140625" style="3"/>
    <col min="15617" max="15617" width="32.7109375" style="3" customWidth="1"/>
    <col min="15618" max="15618" width="11.42578125" style="3" customWidth="1"/>
    <col min="15619" max="15622" width="10.5703125" style="3" customWidth="1"/>
    <col min="15623" max="15624" width="7.7109375" style="3" customWidth="1"/>
    <col min="15625" max="15625" width="9.42578125" style="3" customWidth="1"/>
    <col min="15626" max="15626" width="13.28515625" style="3" customWidth="1"/>
    <col min="15627" max="15872" width="9.140625" style="3"/>
    <col min="15873" max="15873" width="32.7109375" style="3" customWidth="1"/>
    <col min="15874" max="15874" width="11.42578125" style="3" customWidth="1"/>
    <col min="15875" max="15878" width="10.5703125" style="3" customWidth="1"/>
    <col min="15879" max="15880" width="7.7109375" style="3" customWidth="1"/>
    <col min="15881" max="15881" width="9.42578125" style="3" customWidth="1"/>
    <col min="15882" max="15882" width="13.28515625" style="3" customWidth="1"/>
    <col min="15883" max="16128" width="9.140625" style="3"/>
    <col min="16129" max="16129" width="32.7109375" style="3" customWidth="1"/>
    <col min="16130" max="16130" width="11.42578125" style="3" customWidth="1"/>
    <col min="16131" max="16134" width="10.5703125" style="3" customWidth="1"/>
    <col min="16135" max="16136" width="7.7109375" style="3" customWidth="1"/>
    <col min="16137" max="16137" width="9.42578125" style="3" customWidth="1"/>
    <col min="16138" max="16138" width="13.28515625" style="3" customWidth="1"/>
    <col min="16139" max="16384" width="9.140625" style="3"/>
  </cols>
  <sheetData>
    <row r="1" spans="1:13" ht="15.75" x14ac:dyDescent="0.25">
      <c r="A1" s="1" t="s">
        <v>482</v>
      </c>
      <c r="B1" s="2"/>
      <c r="C1" s="2"/>
      <c r="D1" s="2"/>
      <c r="E1" s="2"/>
      <c r="F1" s="2"/>
      <c r="G1" s="2"/>
      <c r="H1" s="2"/>
      <c r="I1" s="2"/>
      <c r="J1" s="2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3" x14ac:dyDescent="0.25">
      <c r="A3" s="2" t="s">
        <v>1</v>
      </c>
      <c r="B3" s="5"/>
      <c r="C3" s="2" t="s">
        <v>180</v>
      </c>
      <c r="D3" s="2"/>
      <c r="E3" s="2"/>
      <c r="F3" s="2" t="s">
        <v>7</v>
      </c>
      <c r="G3" s="2"/>
      <c r="H3" s="2"/>
      <c r="I3" s="2"/>
      <c r="J3" s="2"/>
    </row>
    <row r="4" spans="1:13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3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3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3" x14ac:dyDescent="0.25">
      <c r="A7" s="2" t="s">
        <v>483</v>
      </c>
      <c r="B7" s="2"/>
      <c r="C7" s="2"/>
      <c r="D7" s="2"/>
      <c r="E7" s="2"/>
      <c r="F7" s="2"/>
      <c r="G7" s="2"/>
      <c r="H7" s="2"/>
      <c r="I7" s="6"/>
      <c r="J7" s="6"/>
    </row>
    <row r="8" spans="1:13" x14ac:dyDescent="0.25">
      <c r="A8" s="2"/>
      <c r="B8" s="2"/>
      <c r="C8" s="2"/>
      <c r="D8" s="2"/>
      <c r="E8" s="2"/>
      <c r="F8" s="2"/>
      <c r="G8" s="2"/>
      <c r="H8" s="2"/>
      <c r="I8" s="6"/>
      <c r="J8" s="6"/>
      <c r="K8" s="3" t="s">
        <v>7</v>
      </c>
    </row>
    <row r="9" spans="1:13" ht="15" customHeight="1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484</v>
      </c>
      <c r="I9" s="7" t="s">
        <v>14</v>
      </c>
      <c r="J9" s="7" t="s">
        <v>15</v>
      </c>
    </row>
    <row r="10" spans="1:13" ht="12.75" customHeight="1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3" x14ac:dyDescent="0.25">
      <c r="A11" s="133" t="s">
        <v>18</v>
      </c>
      <c r="B11" s="47">
        <v>17.010000000000002</v>
      </c>
      <c r="C11" s="47" t="s">
        <v>485</v>
      </c>
      <c r="D11" s="47" t="s">
        <v>197</v>
      </c>
      <c r="E11" s="133"/>
      <c r="F11" s="133"/>
      <c r="G11" s="134"/>
      <c r="H11" s="134"/>
      <c r="I11" s="135"/>
      <c r="J11" s="133"/>
    </row>
    <row r="12" spans="1:13" x14ac:dyDescent="0.25">
      <c r="A12" s="136" t="s">
        <v>486</v>
      </c>
      <c r="B12" s="47" t="s">
        <v>487</v>
      </c>
      <c r="C12" s="47" t="s">
        <v>485</v>
      </c>
      <c r="D12" s="47" t="s">
        <v>197</v>
      </c>
      <c r="E12" s="47" t="s">
        <v>488</v>
      </c>
      <c r="F12" s="47" t="s">
        <v>489</v>
      </c>
      <c r="G12" s="46" t="s">
        <v>7</v>
      </c>
      <c r="H12" s="47" t="s">
        <v>7</v>
      </c>
      <c r="I12" s="137" t="s">
        <v>26</v>
      </c>
      <c r="J12" s="47" t="s">
        <v>27</v>
      </c>
      <c r="M12" s="3" t="s">
        <v>7</v>
      </c>
    </row>
    <row r="13" spans="1:13" x14ac:dyDescent="0.25">
      <c r="A13" s="138" t="s">
        <v>490</v>
      </c>
      <c r="B13" s="20" t="s">
        <v>491</v>
      </c>
      <c r="C13" s="14" t="s">
        <v>488</v>
      </c>
      <c r="D13" s="14" t="s">
        <v>489</v>
      </c>
      <c r="E13" s="14" t="s">
        <v>488</v>
      </c>
      <c r="F13" s="14" t="s">
        <v>492</v>
      </c>
      <c r="H13" s="32"/>
      <c r="I13" s="125" t="s">
        <v>26</v>
      </c>
      <c r="J13" s="20" t="s">
        <v>27</v>
      </c>
    </row>
    <row r="14" spans="1:13" x14ac:dyDescent="0.25">
      <c r="A14" s="36" t="s">
        <v>493</v>
      </c>
      <c r="B14" s="37">
        <v>18.28</v>
      </c>
      <c r="C14" s="110"/>
      <c r="D14" s="110"/>
      <c r="E14" s="40"/>
      <c r="F14" s="40"/>
      <c r="G14" s="109"/>
      <c r="H14" s="110"/>
      <c r="I14" s="140"/>
      <c r="J14" s="110"/>
    </row>
    <row r="15" spans="1:13" x14ac:dyDescent="0.25">
      <c r="A15" s="36" t="s">
        <v>494</v>
      </c>
      <c r="B15" s="37">
        <v>18.68</v>
      </c>
      <c r="C15" s="110"/>
      <c r="D15" s="110"/>
      <c r="E15" s="40"/>
      <c r="F15" s="40"/>
      <c r="G15" s="109"/>
      <c r="H15" s="110"/>
      <c r="I15" s="140"/>
      <c r="J15" s="110"/>
    </row>
    <row r="16" spans="1:13" ht="15.75" thickBot="1" x14ac:dyDescent="0.3">
      <c r="A16" s="36" t="s">
        <v>39</v>
      </c>
      <c r="B16" s="37">
        <v>18.989999999999998</v>
      </c>
      <c r="C16" s="110"/>
      <c r="D16" s="110"/>
      <c r="E16" s="40"/>
      <c r="F16" s="40"/>
      <c r="G16" s="109"/>
      <c r="H16" s="110"/>
      <c r="I16" s="140"/>
      <c r="J16" s="110"/>
    </row>
    <row r="17" spans="1:14" ht="15.75" thickBot="1" x14ac:dyDescent="0.3">
      <c r="A17" s="142" t="s">
        <v>165</v>
      </c>
      <c r="B17" s="50"/>
      <c r="C17" s="49"/>
      <c r="D17" s="50"/>
      <c r="E17" s="49"/>
      <c r="F17" s="50"/>
      <c r="G17" s="49"/>
      <c r="H17" s="143">
        <v>0</v>
      </c>
      <c r="I17" s="49"/>
      <c r="J17" s="144">
        <v>0</v>
      </c>
      <c r="N17" s="34"/>
    </row>
    <row r="18" spans="1:14" x14ac:dyDescent="0.25">
      <c r="H18" s="3" t="s">
        <v>7</v>
      </c>
      <c r="M18" s="3" t="s">
        <v>7</v>
      </c>
    </row>
    <row r="19" spans="1:14" x14ac:dyDescent="0.25">
      <c r="A19" s="3" t="s">
        <v>44</v>
      </c>
      <c r="M19" s="3" t="s">
        <v>7</v>
      </c>
    </row>
    <row r="20" spans="1:14" x14ac:dyDescent="0.25">
      <c r="A20" s="3" t="s">
        <v>45</v>
      </c>
      <c r="N20" s="3" t="s">
        <v>7</v>
      </c>
    </row>
    <row r="21" spans="1:14" x14ac:dyDescent="0.25">
      <c r="A21" s="3" t="s">
        <v>7</v>
      </c>
      <c r="L21" s="3" t="s">
        <v>7</v>
      </c>
    </row>
    <row r="22" spans="1:14" x14ac:dyDescent="0.25">
      <c r="L22" s="3" t="s">
        <v>7</v>
      </c>
      <c r="M22" s="3" t="s">
        <v>7</v>
      </c>
    </row>
    <row r="23" spans="1:14" x14ac:dyDescent="0.25">
      <c r="M23" s="3" t="s">
        <v>7</v>
      </c>
    </row>
    <row r="24" spans="1:14" x14ac:dyDescent="0.25">
      <c r="M24" s="3" t="s">
        <v>7</v>
      </c>
    </row>
    <row r="25" spans="1:14" x14ac:dyDescent="0.25">
      <c r="L25" s="3" t="s">
        <v>7</v>
      </c>
      <c r="M25" s="3" t="s">
        <v>7</v>
      </c>
      <c r="N25" s="3" t="s">
        <v>7</v>
      </c>
    </row>
    <row r="26" spans="1:14" x14ac:dyDescent="0.25">
      <c r="M26" s="3" t="s">
        <v>7</v>
      </c>
    </row>
    <row r="27" spans="1:14" x14ac:dyDescent="0.25">
      <c r="M27" s="3" t="s">
        <v>7</v>
      </c>
      <c r="N27" s="3" t="s">
        <v>7</v>
      </c>
    </row>
    <row r="28" spans="1:14" x14ac:dyDescent="0.25">
      <c r="K28" s="3" t="s">
        <v>7</v>
      </c>
      <c r="N28" s="3" t="s">
        <v>7</v>
      </c>
    </row>
    <row r="29" spans="1:14" x14ac:dyDescent="0.25">
      <c r="L29" s="3" t="s">
        <v>7</v>
      </c>
      <c r="M29" s="3" t="s">
        <v>7</v>
      </c>
      <c r="N29" s="3" t="s">
        <v>7</v>
      </c>
    </row>
    <row r="30" spans="1:14" x14ac:dyDescent="0.25">
      <c r="M30" s="3" t="s">
        <v>7</v>
      </c>
      <c r="N30" s="3" t="s">
        <v>7</v>
      </c>
    </row>
    <row r="31" spans="1:14" x14ac:dyDescent="0.25">
      <c r="M31" s="3" t="s">
        <v>7</v>
      </c>
      <c r="N31" s="3" t="s">
        <v>7</v>
      </c>
    </row>
    <row r="33" spans="8:16" x14ac:dyDescent="0.25">
      <c r="L33" s="3" t="s">
        <v>7</v>
      </c>
      <c r="M33" s="3" t="s">
        <v>7</v>
      </c>
    </row>
    <row r="35" spans="8:16" x14ac:dyDescent="0.25">
      <c r="L35" s="3" t="s">
        <v>7</v>
      </c>
      <c r="M35" s="3" t="s">
        <v>7</v>
      </c>
    </row>
    <row r="37" spans="8:16" x14ac:dyDescent="0.25">
      <c r="L37" s="3" t="s">
        <v>7</v>
      </c>
    </row>
    <row r="39" spans="8:16" x14ac:dyDescent="0.25">
      <c r="M39" s="3" t="s">
        <v>7</v>
      </c>
      <c r="N39" s="3" t="s">
        <v>7</v>
      </c>
    </row>
    <row r="40" spans="8:16" x14ac:dyDescent="0.25">
      <c r="H40" s="3" t="s">
        <v>7</v>
      </c>
      <c r="N40" s="3" t="s">
        <v>7</v>
      </c>
    </row>
    <row r="41" spans="8:16" x14ac:dyDescent="0.25">
      <c r="L41" s="3" t="s">
        <v>7</v>
      </c>
      <c r="N41" s="3" t="s">
        <v>7</v>
      </c>
    </row>
    <row r="45" spans="8:16" x14ac:dyDescent="0.25">
      <c r="M45" s="3" t="s">
        <v>7</v>
      </c>
    </row>
    <row r="46" spans="8:16" x14ac:dyDescent="0.25">
      <c r="M46" s="3" t="s">
        <v>7</v>
      </c>
    </row>
    <row r="48" spans="8:16" x14ac:dyDescent="0.25">
      <c r="L48" s="3" t="s">
        <v>7</v>
      </c>
      <c r="P48" s="3" t="s">
        <v>46</v>
      </c>
    </row>
    <row r="49" spans="8:15" x14ac:dyDescent="0.25">
      <c r="L49" s="3" t="s">
        <v>7</v>
      </c>
      <c r="N49" s="3" t="s">
        <v>7</v>
      </c>
      <c r="O49" s="3" t="s">
        <v>7</v>
      </c>
    </row>
    <row r="51" spans="8:15" x14ac:dyDescent="0.25">
      <c r="M51" s="3" t="s">
        <v>7</v>
      </c>
    </row>
    <row r="55" spans="8:15" x14ac:dyDescent="0.25">
      <c r="M55" s="3" t="s">
        <v>7</v>
      </c>
    </row>
    <row r="58" spans="8:15" x14ac:dyDescent="0.25">
      <c r="H58" s="3" t="s">
        <v>7</v>
      </c>
      <c r="O58" s="3" t="s">
        <v>7</v>
      </c>
    </row>
    <row r="59" spans="8:15" x14ac:dyDescent="0.25">
      <c r="M59" s="3" t="s">
        <v>7</v>
      </c>
    </row>
    <row r="60" spans="8:15" x14ac:dyDescent="0.25">
      <c r="L60" s="3" t="s">
        <v>7</v>
      </c>
      <c r="M60" s="3" t="s">
        <v>7</v>
      </c>
    </row>
    <row r="62" spans="8:15" x14ac:dyDescent="0.25">
      <c r="K62" s="3" t="s">
        <v>7</v>
      </c>
      <c r="M62" s="3" t="s">
        <v>7</v>
      </c>
    </row>
    <row r="63" spans="8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2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workbookViewId="0">
      <selection sqref="A1:XFD1048576"/>
    </sheetView>
  </sheetViews>
  <sheetFormatPr defaultRowHeight="15" x14ac:dyDescent="0.25"/>
  <cols>
    <col min="1" max="1" width="35.28515625" style="3" customWidth="1"/>
    <col min="2" max="2" width="12" style="3" customWidth="1"/>
    <col min="3" max="6" width="10.5703125" style="3" customWidth="1"/>
    <col min="7" max="8" width="7.7109375" style="3" customWidth="1"/>
    <col min="9" max="9" width="9.42578125" style="3" customWidth="1"/>
    <col min="10" max="10" width="13.28515625" style="3" customWidth="1"/>
    <col min="11" max="256" width="9.140625" style="3"/>
    <col min="257" max="257" width="35.28515625" style="3" customWidth="1"/>
    <col min="258" max="258" width="12" style="3" customWidth="1"/>
    <col min="259" max="262" width="10.5703125" style="3" customWidth="1"/>
    <col min="263" max="264" width="7.7109375" style="3" customWidth="1"/>
    <col min="265" max="265" width="9.42578125" style="3" customWidth="1"/>
    <col min="266" max="266" width="13.28515625" style="3" customWidth="1"/>
    <col min="267" max="512" width="9.140625" style="3"/>
    <col min="513" max="513" width="35.28515625" style="3" customWidth="1"/>
    <col min="514" max="514" width="12" style="3" customWidth="1"/>
    <col min="515" max="518" width="10.5703125" style="3" customWidth="1"/>
    <col min="519" max="520" width="7.7109375" style="3" customWidth="1"/>
    <col min="521" max="521" width="9.42578125" style="3" customWidth="1"/>
    <col min="522" max="522" width="13.28515625" style="3" customWidth="1"/>
    <col min="523" max="768" width="9.140625" style="3"/>
    <col min="769" max="769" width="35.28515625" style="3" customWidth="1"/>
    <col min="770" max="770" width="12" style="3" customWidth="1"/>
    <col min="771" max="774" width="10.5703125" style="3" customWidth="1"/>
    <col min="775" max="776" width="7.7109375" style="3" customWidth="1"/>
    <col min="777" max="777" width="9.42578125" style="3" customWidth="1"/>
    <col min="778" max="778" width="13.28515625" style="3" customWidth="1"/>
    <col min="779" max="1024" width="9.140625" style="3"/>
    <col min="1025" max="1025" width="35.28515625" style="3" customWidth="1"/>
    <col min="1026" max="1026" width="12" style="3" customWidth="1"/>
    <col min="1027" max="1030" width="10.5703125" style="3" customWidth="1"/>
    <col min="1031" max="1032" width="7.7109375" style="3" customWidth="1"/>
    <col min="1033" max="1033" width="9.42578125" style="3" customWidth="1"/>
    <col min="1034" max="1034" width="13.28515625" style="3" customWidth="1"/>
    <col min="1035" max="1280" width="9.140625" style="3"/>
    <col min="1281" max="1281" width="35.28515625" style="3" customWidth="1"/>
    <col min="1282" max="1282" width="12" style="3" customWidth="1"/>
    <col min="1283" max="1286" width="10.5703125" style="3" customWidth="1"/>
    <col min="1287" max="1288" width="7.7109375" style="3" customWidth="1"/>
    <col min="1289" max="1289" width="9.42578125" style="3" customWidth="1"/>
    <col min="1290" max="1290" width="13.28515625" style="3" customWidth="1"/>
    <col min="1291" max="1536" width="9.140625" style="3"/>
    <col min="1537" max="1537" width="35.28515625" style="3" customWidth="1"/>
    <col min="1538" max="1538" width="12" style="3" customWidth="1"/>
    <col min="1539" max="1542" width="10.5703125" style="3" customWidth="1"/>
    <col min="1543" max="1544" width="7.7109375" style="3" customWidth="1"/>
    <col min="1545" max="1545" width="9.42578125" style="3" customWidth="1"/>
    <col min="1546" max="1546" width="13.28515625" style="3" customWidth="1"/>
    <col min="1547" max="1792" width="9.140625" style="3"/>
    <col min="1793" max="1793" width="35.28515625" style="3" customWidth="1"/>
    <col min="1794" max="1794" width="12" style="3" customWidth="1"/>
    <col min="1795" max="1798" width="10.5703125" style="3" customWidth="1"/>
    <col min="1799" max="1800" width="7.7109375" style="3" customWidth="1"/>
    <col min="1801" max="1801" width="9.42578125" style="3" customWidth="1"/>
    <col min="1802" max="1802" width="13.28515625" style="3" customWidth="1"/>
    <col min="1803" max="2048" width="9.140625" style="3"/>
    <col min="2049" max="2049" width="35.28515625" style="3" customWidth="1"/>
    <col min="2050" max="2050" width="12" style="3" customWidth="1"/>
    <col min="2051" max="2054" width="10.5703125" style="3" customWidth="1"/>
    <col min="2055" max="2056" width="7.7109375" style="3" customWidth="1"/>
    <col min="2057" max="2057" width="9.42578125" style="3" customWidth="1"/>
    <col min="2058" max="2058" width="13.28515625" style="3" customWidth="1"/>
    <col min="2059" max="2304" width="9.140625" style="3"/>
    <col min="2305" max="2305" width="35.28515625" style="3" customWidth="1"/>
    <col min="2306" max="2306" width="12" style="3" customWidth="1"/>
    <col min="2307" max="2310" width="10.5703125" style="3" customWidth="1"/>
    <col min="2311" max="2312" width="7.7109375" style="3" customWidth="1"/>
    <col min="2313" max="2313" width="9.42578125" style="3" customWidth="1"/>
    <col min="2314" max="2314" width="13.28515625" style="3" customWidth="1"/>
    <col min="2315" max="2560" width="9.140625" style="3"/>
    <col min="2561" max="2561" width="35.28515625" style="3" customWidth="1"/>
    <col min="2562" max="2562" width="12" style="3" customWidth="1"/>
    <col min="2563" max="2566" width="10.5703125" style="3" customWidth="1"/>
    <col min="2567" max="2568" width="7.7109375" style="3" customWidth="1"/>
    <col min="2569" max="2569" width="9.42578125" style="3" customWidth="1"/>
    <col min="2570" max="2570" width="13.28515625" style="3" customWidth="1"/>
    <col min="2571" max="2816" width="9.140625" style="3"/>
    <col min="2817" max="2817" width="35.28515625" style="3" customWidth="1"/>
    <col min="2818" max="2818" width="12" style="3" customWidth="1"/>
    <col min="2819" max="2822" width="10.5703125" style="3" customWidth="1"/>
    <col min="2823" max="2824" width="7.7109375" style="3" customWidth="1"/>
    <col min="2825" max="2825" width="9.42578125" style="3" customWidth="1"/>
    <col min="2826" max="2826" width="13.28515625" style="3" customWidth="1"/>
    <col min="2827" max="3072" width="9.140625" style="3"/>
    <col min="3073" max="3073" width="35.28515625" style="3" customWidth="1"/>
    <col min="3074" max="3074" width="12" style="3" customWidth="1"/>
    <col min="3075" max="3078" width="10.5703125" style="3" customWidth="1"/>
    <col min="3079" max="3080" width="7.7109375" style="3" customWidth="1"/>
    <col min="3081" max="3081" width="9.42578125" style="3" customWidth="1"/>
    <col min="3082" max="3082" width="13.28515625" style="3" customWidth="1"/>
    <col min="3083" max="3328" width="9.140625" style="3"/>
    <col min="3329" max="3329" width="35.28515625" style="3" customWidth="1"/>
    <col min="3330" max="3330" width="12" style="3" customWidth="1"/>
    <col min="3331" max="3334" width="10.5703125" style="3" customWidth="1"/>
    <col min="3335" max="3336" width="7.7109375" style="3" customWidth="1"/>
    <col min="3337" max="3337" width="9.42578125" style="3" customWidth="1"/>
    <col min="3338" max="3338" width="13.28515625" style="3" customWidth="1"/>
    <col min="3339" max="3584" width="9.140625" style="3"/>
    <col min="3585" max="3585" width="35.28515625" style="3" customWidth="1"/>
    <col min="3586" max="3586" width="12" style="3" customWidth="1"/>
    <col min="3587" max="3590" width="10.5703125" style="3" customWidth="1"/>
    <col min="3591" max="3592" width="7.7109375" style="3" customWidth="1"/>
    <col min="3593" max="3593" width="9.42578125" style="3" customWidth="1"/>
    <col min="3594" max="3594" width="13.28515625" style="3" customWidth="1"/>
    <col min="3595" max="3840" width="9.140625" style="3"/>
    <col min="3841" max="3841" width="35.28515625" style="3" customWidth="1"/>
    <col min="3842" max="3842" width="12" style="3" customWidth="1"/>
    <col min="3843" max="3846" width="10.5703125" style="3" customWidth="1"/>
    <col min="3847" max="3848" width="7.7109375" style="3" customWidth="1"/>
    <col min="3849" max="3849" width="9.42578125" style="3" customWidth="1"/>
    <col min="3850" max="3850" width="13.28515625" style="3" customWidth="1"/>
    <col min="3851" max="4096" width="9.140625" style="3"/>
    <col min="4097" max="4097" width="35.28515625" style="3" customWidth="1"/>
    <col min="4098" max="4098" width="12" style="3" customWidth="1"/>
    <col min="4099" max="4102" width="10.5703125" style="3" customWidth="1"/>
    <col min="4103" max="4104" width="7.7109375" style="3" customWidth="1"/>
    <col min="4105" max="4105" width="9.42578125" style="3" customWidth="1"/>
    <col min="4106" max="4106" width="13.28515625" style="3" customWidth="1"/>
    <col min="4107" max="4352" width="9.140625" style="3"/>
    <col min="4353" max="4353" width="35.28515625" style="3" customWidth="1"/>
    <col min="4354" max="4354" width="12" style="3" customWidth="1"/>
    <col min="4355" max="4358" width="10.5703125" style="3" customWidth="1"/>
    <col min="4359" max="4360" width="7.7109375" style="3" customWidth="1"/>
    <col min="4361" max="4361" width="9.42578125" style="3" customWidth="1"/>
    <col min="4362" max="4362" width="13.28515625" style="3" customWidth="1"/>
    <col min="4363" max="4608" width="9.140625" style="3"/>
    <col min="4609" max="4609" width="35.28515625" style="3" customWidth="1"/>
    <col min="4610" max="4610" width="12" style="3" customWidth="1"/>
    <col min="4611" max="4614" width="10.5703125" style="3" customWidth="1"/>
    <col min="4615" max="4616" width="7.7109375" style="3" customWidth="1"/>
    <col min="4617" max="4617" width="9.42578125" style="3" customWidth="1"/>
    <col min="4618" max="4618" width="13.28515625" style="3" customWidth="1"/>
    <col min="4619" max="4864" width="9.140625" style="3"/>
    <col min="4865" max="4865" width="35.28515625" style="3" customWidth="1"/>
    <col min="4866" max="4866" width="12" style="3" customWidth="1"/>
    <col min="4867" max="4870" width="10.5703125" style="3" customWidth="1"/>
    <col min="4871" max="4872" width="7.7109375" style="3" customWidth="1"/>
    <col min="4873" max="4873" width="9.42578125" style="3" customWidth="1"/>
    <col min="4874" max="4874" width="13.28515625" style="3" customWidth="1"/>
    <col min="4875" max="5120" width="9.140625" style="3"/>
    <col min="5121" max="5121" width="35.28515625" style="3" customWidth="1"/>
    <col min="5122" max="5122" width="12" style="3" customWidth="1"/>
    <col min="5123" max="5126" width="10.5703125" style="3" customWidth="1"/>
    <col min="5127" max="5128" width="7.7109375" style="3" customWidth="1"/>
    <col min="5129" max="5129" width="9.42578125" style="3" customWidth="1"/>
    <col min="5130" max="5130" width="13.28515625" style="3" customWidth="1"/>
    <col min="5131" max="5376" width="9.140625" style="3"/>
    <col min="5377" max="5377" width="35.28515625" style="3" customWidth="1"/>
    <col min="5378" max="5378" width="12" style="3" customWidth="1"/>
    <col min="5379" max="5382" width="10.5703125" style="3" customWidth="1"/>
    <col min="5383" max="5384" width="7.7109375" style="3" customWidth="1"/>
    <col min="5385" max="5385" width="9.42578125" style="3" customWidth="1"/>
    <col min="5386" max="5386" width="13.28515625" style="3" customWidth="1"/>
    <col min="5387" max="5632" width="9.140625" style="3"/>
    <col min="5633" max="5633" width="35.28515625" style="3" customWidth="1"/>
    <col min="5634" max="5634" width="12" style="3" customWidth="1"/>
    <col min="5635" max="5638" width="10.5703125" style="3" customWidth="1"/>
    <col min="5639" max="5640" width="7.7109375" style="3" customWidth="1"/>
    <col min="5641" max="5641" width="9.42578125" style="3" customWidth="1"/>
    <col min="5642" max="5642" width="13.28515625" style="3" customWidth="1"/>
    <col min="5643" max="5888" width="9.140625" style="3"/>
    <col min="5889" max="5889" width="35.28515625" style="3" customWidth="1"/>
    <col min="5890" max="5890" width="12" style="3" customWidth="1"/>
    <col min="5891" max="5894" width="10.5703125" style="3" customWidth="1"/>
    <col min="5895" max="5896" width="7.7109375" style="3" customWidth="1"/>
    <col min="5897" max="5897" width="9.42578125" style="3" customWidth="1"/>
    <col min="5898" max="5898" width="13.28515625" style="3" customWidth="1"/>
    <col min="5899" max="6144" width="9.140625" style="3"/>
    <col min="6145" max="6145" width="35.28515625" style="3" customWidth="1"/>
    <col min="6146" max="6146" width="12" style="3" customWidth="1"/>
    <col min="6147" max="6150" width="10.5703125" style="3" customWidth="1"/>
    <col min="6151" max="6152" width="7.7109375" style="3" customWidth="1"/>
    <col min="6153" max="6153" width="9.42578125" style="3" customWidth="1"/>
    <col min="6154" max="6154" width="13.28515625" style="3" customWidth="1"/>
    <col min="6155" max="6400" width="9.140625" style="3"/>
    <col min="6401" max="6401" width="35.28515625" style="3" customWidth="1"/>
    <col min="6402" max="6402" width="12" style="3" customWidth="1"/>
    <col min="6403" max="6406" width="10.5703125" style="3" customWidth="1"/>
    <col min="6407" max="6408" width="7.7109375" style="3" customWidth="1"/>
    <col min="6409" max="6409" width="9.42578125" style="3" customWidth="1"/>
    <col min="6410" max="6410" width="13.28515625" style="3" customWidth="1"/>
    <col min="6411" max="6656" width="9.140625" style="3"/>
    <col min="6657" max="6657" width="35.28515625" style="3" customWidth="1"/>
    <col min="6658" max="6658" width="12" style="3" customWidth="1"/>
    <col min="6659" max="6662" width="10.5703125" style="3" customWidth="1"/>
    <col min="6663" max="6664" width="7.7109375" style="3" customWidth="1"/>
    <col min="6665" max="6665" width="9.42578125" style="3" customWidth="1"/>
    <col min="6666" max="6666" width="13.28515625" style="3" customWidth="1"/>
    <col min="6667" max="6912" width="9.140625" style="3"/>
    <col min="6913" max="6913" width="35.28515625" style="3" customWidth="1"/>
    <col min="6914" max="6914" width="12" style="3" customWidth="1"/>
    <col min="6915" max="6918" width="10.5703125" style="3" customWidth="1"/>
    <col min="6919" max="6920" width="7.7109375" style="3" customWidth="1"/>
    <col min="6921" max="6921" width="9.42578125" style="3" customWidth="1"/>
    <col min="6922" max="6922" width="13.28515625" style="3" customWidth="1"/>
    <col min="6923" max="7168" width="9.140625" style="3"/>
    <col min="7169" max="7169" width="35.28515625" style="3" customWidth="1"/>
    <col min="7170" max="7170" width="12" style="3" customWidth="1"/>
    <col min="7171" max="7174" width="10.5703125" style="3" customWidth="1"/>
    <col min="7175" max="7176" width="7.7109375" style="3" customWidth="1"/>
    <col min="7177" max="7177" width="9.42578125" style="3" customWidth="1"/>
    <col min="7178" max="7178" width="13.28515625" style="3" customWidth="1"/>
    <col min="7179" max="7424" width="9.140625" style="3"/>
    <col min="7425" max="7425" width="35.28515625" style="3" customWidth="1"/>
    <col min="7426" max="7426" width="12" style="3" customWidth="1"/>
    <col min="7427" max="7430" width="10.5703125" style="3" customWidth="1"/>
    <col min="7431" max="7432" width="7.7109375" style="3" customWidth="1"/>
    <col min="7433" max="7433" width="9.42578125" style="3" customWidth="1"/>
    <col min="7434" max="7434" width="13.28515625" style="3" customWidth="1"/>
    <col min="7435" max="7680" width="9.140625" style="3"/>
    <col min="7681" max="7681" width="35.28515625" style="3" customWidth="1"/>
    <col min="7682" max="7682" width="12" style="3" customWidth="1"/>
    <col min="7683" max="7686" width="10.5703125" style="3" customWidth="1"/>
    <col min="7687" max="7688" width="7.7109375" style="3" customWidth="1"/>
    <col min="7689" max="7689" width="9.42578125" style="3" customWidth="1"/>
    <col min="7690" max="7690" width="13.28515625" style="3" customWidth="1"/>
    <col min="7691" max="7936" width="9.140625" style="3"/>
    <col min="7937" max="7937" width="35.28515625" style="3" customWidth="1"/>
    <col min="7938" max="7938" width="12" style="3" customWidth="1"/>
    <col min="7939" max="7942" width="10.5703125" style="3" customWidth="1"/>
    <col min="7943" max="7944" width="7.7109375" style="3" customWidth="1"/>
    <col min="7945" max="7945" width="9.42578125" style="3" customWidth="1"/>
    <col min="7946" max="7946" width="13.28515625" style="3" customWidth="1"/>
    <col min="7947" max="8192" width="9.140625" style="3"/>
    <col min="8193" max="8193" width="35.28515625" style="3" customWidth="1"/>
    <col min="8194" max="8194" width="12" style="3" customWidth="1"/>
    <col min="8195" max="8198" width="10.5703125" style="3" customWidth="1"/>
    <col min="8199" max="8200" width="7.7109375" style="3" customWidth="1"/>
    <col min="8201" max="8201" width="9.42578125" style="3" customWidth="1"/>
    <col min="8202" max="8202" width="13.28515625" style="3" customWidth="1"/>
    <col min="8203" max="8448" width="9.140625" style="3"/>
    <col min="8449" max="8449" width="35.28515625" style="3" customWidth="1"/>
    <col min="8450" max="8450" width="12" style="3" customWidth="1"/>
    <col min="8451" max="8454" width="10.5703125" style="3" customWidth="1"/>
    <col min="8455" max="8456" width="7.7109375" style="3" customWidth="1"/>
    <col min="8457" max="8457" width="9.42578125" style="3" customWidth="1"/>
    <col min="8458" max="8458" width="13.28515625" style="3" customWidth="1"/>
    <col min="8459" max="8704" width="9.140625" style="3"/>
    <col min="8705" max="8705" width="35.28515625" style="3" customWidth="1"/>
    <col min="8706" max="8706" width="12" style="3" customWidth="1"/>
    <col min="8707" max="8710" width="10.5703125" style="3" customWidth="1"/>
    <col min="8711" max="8712" width="7.7109375" style="3" customWidth="1"/>
    <col min="8713" max="8713" width="9.42578125" style="3" customWidth="1"/>
    <col min="8714" max="8714" width="13.28515625" style="3" customWidth="1"/>
    <col min="8715" max="8960" width="9.140625" style="3"/>
    <col min="8961" max="8961" width="35.28515625" style="3" customWidth="1"/>
    <col min="8962" max="8962" width="12" style="3" customWidth="1"/>
    <col min="8963" max="8966" width="10.5703125" style="3" customWidth="1"/>
    <col min="8967" max="8968" width="7.7109375" style="3" customWidth="1"/>
    <col min="8969" max="8969" width="9.42578125" style="3" customWidth="1"/>
    <col min="8970" max="8970" width="13.28515625" style="3" customWidth="1"/>
    <col min="8971" max="9216" width="9.140625" style="3"/>
    <col min="9217" max="9217" width="35.28515625" style="3" customWidth="1"/>
    <col min="9218" max="9218" width="12" style="3" customWidth="1"/>
    <col min="9219" max="9222" width="10.5703125" style="3" customWidth="1"/>
    <col min="9223" max="9224" width="7.7109375" style="3" customWidth="1"/>
    <col min="9225" max="9225" width="9.42578125" style="3" customWidth="1"/>
    <col min="9226" max="9226" width="13.28515625" style="3" customWidth="1"/>
    <col min="9227" max="9472" width="9.140625" style="3"/>
    <col min="9473" max="9473" width="35.28515625" style="3" customWidth="1"/>
    <col min="9474" max="9474" width="12" style="3" customWidth="1"/>
    <col min="9475" max="9478" width="10.5703125" style="3" customWidth="1"/>
    <col min="9479" max="9480" width="7.7109375" style="3" customWidth="1"/>
    <col min="9481" max="9481" width="9.42578125" style="3" customWidth="1"/>
    <col min="9482" max="9482" width="13.28515625" style="3" customWidth="1"/>
    <col min="9483" max="9728" width="9.140625" style="3"/>
    <col min="9729" max="9729" width="35.28515625" style="3" customWidth="1"/>
    <col min="9730" max="9730" width="12" style="3" customWidth="1"/>
    <col min="9731" max="9734" width="10.5703125" style="3" customWidth="1"/>
    <col min="9735" max="9736" width="7.7109375" style="3" customWidth="1"/>
    <col min="9737" max="9737" width="9.42578125" style="3" customWidth="1"/>
    <col min="9738" max="9738" width="13.28515625" style="3" customWidth="1"/>
    <col min="9739" max="9984" width="9.140625" style="3"/>
    <col min="9985" max="9985" width="35.28515625" style="3" customWidth="1"/>
    <col min="9986" max="9986" width="12" style="3" customWidth="1"/>
    <col min="9987" max="9990" width="10.5703125" style="3" customWidth="1"/>
    <col min="9991" max="9992" width="7.7109375" style="3" customWidth="1"/>
    <col min="9993" max="9993" width="9.42578125" style="3" customWidth="1"/>
    <col min="9994" max="9994" width="13.28515625" style="3" customWidth="1"/>
    <col min="9995" max="10240" width="9.140625" style="3"/>
    <col min="10241" max="10241" width="35.28515625" style="3" customWidth="1"/>
    <col min="10242" max="10242" width="12" style="3" customWidth="1"/>
    <col min="10243" max="10246" width="10.5703125" style="3" customWidth="1"/>
    <col min="10247" max="10248" width="7.7109375" style="3" customWidth="1"/>
    <col min="10249" max="10249" width="9.42578125" style="3" customWidth="1"/>
    <col min="10250" max="10250" width="13.28515625" style="3" customWidth="1"/>
    <col min="10251" max="10496" width="9.140625" style="3"/>
    <col min="10497" max="10497" width="35.28515625" style="3" customWidth="1"/>
    <col min="10498" max="10498" width="12" style="3" customWidth="1"/>
    <col min="10499" max="10502" width="10.5703125" style="3" customWidth="1"/>
    <col min="10503" max="10504" width="7.7109375" style="3" customWidth="1"/>
    <col min="10505" max="10505" width="9.42578125" style="3" customWidth="1"/>
    <col min="10506" max="10506" width="13.28515625" style="3" customWidth="1"/>
    <col min="10507" max="10752" width="9.140625" style="3"/>
    <col min="10753" max="10753" width="35.28515625" style="3" customWidth="1"/>
    <col min="10754" max="10754" width="12" style="3" customWidth="1"/>
    <col min="10755" max="10758" width="10.5703125" style="3" customWidth="1"/>
    <col min="10759" max="10760" width="7.7109375" style="3" customWidth="1"/>
    <col min="10761" max="10761" width="9.42578125" style="3" customWidth="1"/>
    <col min="10762" max="10762" width="13.28515625" style="3" customWidth="1"/>
    <col min="10763" max="11008" width="9.140625" style="3"/>
    <col min="11009" max="11009" width="35.28515625" style="3" customWidth="1"/>
    <col min="11010" max="11010" width="12" style="3" customWidth="1"/>
    <col min="11011" max="11014" width="10.5703125" style="3" customWidth="1"/>
    <col min="11015" max="11016" width="7.7109375" style="3" customWidth="1"/>
    <col min="11017" max="11017" width="9.42578125" style="3" customWidth="1"/>
    <col min="11018" max="11018" width="13.28515625" style="3" customWidth="1"/>
    <col min="11019" max="11264" width="9.140625" style="3"/>
    <col min="11265" max="11265" width="35.28515625" style="3" customWidth="1"/>
    <col min="11266" max="11266" width="12" style="3" customWidth="1"/>
    <col min="11267" max="11270" width="10.5703125" style="3" customWidth="1"/>
    <col min="11271" max="11272" width="7.7109375" style="3" customWidth="1"/>
    <col min="11273" max="11273" width="9.42578125" style="3" customWidth="1"/>
    <col min="11274" max="11274" width="13.28515625" style="3" customWidth="1"/>
    <col min="11275" max="11520" width="9.140625" style="3"/>
    <col min="11521" max="11521" width="35.28515625" style="3" customWidth="1"/>
    <col min="11522" max="11522" width="12" style="3" customWidth="1"/>
    <col min="11523" max="11526" width="10.5703125" style="3" customWidth="1"/>
    <col min="11527" max="11528" width="7.7109375" style="3" customWidth="1"/>
    <col min="11529" max="11529" width="9.42578125" style="3" customWidth="1"/>
    <col min="11530" max="11530" width="13.28515625" style="3" customWidth="1"/>
    <col min="11531" max="11776" width="9.140625" style="3"/>
    <col min="11777" max="11777" width="35.28515625" style="3" customWidth="1"/>
    <col min="11778" max="11778" width="12" style="3" customWidth="1"/>
    <col min="11779" max="11782" width="10.5703125" style="3" customWidth="1"/>
    <col min="11783" max="11784" width="7.7109375" style="3" customWidth="1"/>
    <col min="11785" max="11785" width="9.42578125" style="3" customWidth="1"/>
    <col min="11786" max="11786" width="13.28515625" style="3" customWidth="1"/>
    <col min="11787" max="12032" width="9.140625" style="3"/>
    <col min="12033" max="12033" width="35.28515625" style="3" customWidth="1"/>
    <col min="12034" max="12034" width="12" style="3" customWidth="1"/>
    <col min="12035" max="12038" width="10.5703125" style="3" customWidth="1"/>
    <col min="12039" max="12040" width="7.7109375" style="3" customWidth="1"/>
    <col min="12041" max="12041" width="9.42578125" style="3" customWidth="1"/>
    <col min="12042" max="12042" width="13.28515625" style="3" customWidth="1"/>
    <col min="12043" max="12288" width="9.140625" style="3"/>
    <col min="12289" max="12289" width="35.28515625" style="3" customWidth="1"/>
    <col min="12290" max="12290" width="12" style="3" customWidth="1"/>
    <col min="12291" max="12294" width="10.5703125" style="3" customWidth="1"/>
    <col min="12295" max="12296" width="7.7109375" style="3" customWidth="1"/>
    <col min="12297" max="12297" width="9.42578125" style="3" customWidth="1"/>
    <col min="12298" max="12298" width="13.28515625" style="3" customWidth="1"/>
    <col min="12299" max="12544" width="9.140625" style="3"/>
    <col min="12545" max="12545" width="35.28515625" style="3" customWidth="1"/>
    <col min="12546" max="12546" width="12" style="3" customWidth="1"/>
    <col min="12547" max="12550" width="10.5703125" style="3" customWidth="1"/>
    <col min="12551" max="12552" width="7.7109375" style="3" customWidth="1"/>
    <col min="12553" max="12553" width="9.42578125" style="3" customWidth="1"/>
    <col min="12554" max="12554" width="13.28515625" style="3" customWidth="1"/>
    <col min="12555" max="12800" width="9.140625" style="3"/>
    <col min="12801" max="12801" width="35.28515625" style="3" customWidth="1"/>
    <col min="12802" max="12802" width="12" style="3" customWidth="1"/>
    <col min="12803" max="12806" width="10.5703125" style="3" customWidth="1"/>
    <col min="12807" max="12808" width="7.7109375" style="3" customWidth="1"/>
    <col min="12809" max="12809" width="9.42578125" style="3" customWidth="1"/>
    <col min="12810" max="12810" width="13.28515625" style="3" customWidth="1"/>
    <col min="12811" max="13056" width="9.140625" style="3"/>
    <col min="13057" max="13057" width="35.28515625" style="3" customWidth="1"/>
    <col min="13058" max="13058" width="12" style="3" customWidth="1"/>
    <col min="13059" max="13062" width="10.5703125" style="3" customWidth="1"/>
    <col min="13063" max="13064" width="7.7109375" style="3" customWidth="1"/>
    <col min="13065" max="13065" width="9.42578125" style="3" customWidth="1"/>
    <col min="13066" max="13066" width="13.28515625" style="3" customWidth="1"/>
    <col min="13067" max="13312" width="9.140625" style="3"/>
    <col min="13313" max="13313" width="35.28515625" style="3" customWidth="1"/>
    <col min="13314" max="13314" width="12" style="3" customWidth="1"/>
    <col min="13315" max="13318" width="10.5703125" style="3" customWidth="1"/>
    <col min="13319" max="13320" width="7.7109375" style="3" customWidth="1"/>
    <col min="13321" max="13321" width="9.42578125" style="3" customWidth="1"/>
    <col min="13322" max="13322" width="13.28515625" style="3" customWidth="1"/>
    <col min="13323" max="13568" width="9.140625" style="3"/>
    <col min="13569" max="13569" width="35.28515625" style="3" customWidth="1"/>
    <col min="13570" max="13570" width="12" style="3" customWidth="1"/>
    <col min="13571" max="13574" width="10.5703125" style="3" customWidth="1"/>
    <col min="13575" max="13576" width="7.7109375" style="3" customWidth="1"/>
    <col min="13577" max="13577" width="9.42578125" style="3" customWidth="1"/>
    <col min="13578" max="13578" width="13.28515625" style="3" customWidth="1"/>
    <col min="13579" max="13824" width="9.140625" style="3"/>
    <col min="13825" max="13825" width="35.28515625" style="3" customWidth="1"/>
    <col min="13826" max="13826" width="12" style="3" customWidth="1"/>
    <col min="13827" max="13830" width="10.5703125" style="3" customWidth="1"/>
    <col min="13831" max="13832" width="7.7109375" style="3" customWidth="1"/>
    <col min="13833" max="13833" width="9.42578125" style="3" customWidth="1"/>
    <col min="13834" max="13834" width="13.28515625" style="3" customWidth="1"/>
    <col min="13835" max="14080" width="9.140625" style="3"/>
    <col min="14081" max="14081" width="35.28515625" style="3" customWidth="1"/>
    <col min="14082" max="14082" width="12" style="3" customWidth="1"/>
    <col min="14083" max="14086" width="10.5703125" style="3" customWidth="1"/>
    <col min="14087" max="14088" width="7.7109375" style="3" customWidth="1"/>
    <col min="14089" max="14089" width="9.42578125" style="3" customWidth="1"/>
    <col min="14090" max="14090" width="13.28515625" style="3" customWidth="1"/>
    <col min="14091" max="14336" width="9.140625" style="3"/>
    <col min="14337" max="14337" width="35.28515625" style="3" customWidth="1"/>
    <col min="14338" max="14338" width="12" style="3" customWidth="1"/>
    <col min="14339" max="14342" width="10.5703125" style="3" customWidth="1"/>
    <col min="14343" max="14344" width="7.7109375" style="3" customWidth="1"/>
    <col min="14345" max="14345" width="9.42578125" style="3" customWidth="1"/>
    <col min="14346" max="14346" width="13.28515625" style="3" customWidth="1"/>
    <col min="14347" max="14592" width="9.140625" style="3"/>
    <col min="14593" max="14593" width="35.28515625" style="3" customWidth="1"/>
    <col min="14594" max="14594" width="12" style="3" customWidth="1"/>
    <col min="14595" max="14598" width="10.5703125" style="3" customWidth="1"/>
    <col min="14599" max="14600" width="7.7109375" style="3" customWidth="1"/>
    <col min="14601" max="14601" width="9.42578125" style="3" customWidth="1"/>
    <col min="14602" max="14602" width="13.28515625" style="3" customWidth="1"/>
    <col min="14603" max="14848" width="9.140625" style="3"/>
    <col min="14849" max="14849" width="35.28515625" style="3" customWidth="1"/>
    <col min="14850" max="14850" width="12" style="3" customWidth="1"/>
    <col min="14851" max="14854" width="10.5703125" style="3" customWidth="1"/>
    <col min="14855" max="14856" width="7.7109375" style="3" customWidth="1"/>
    <col min="14857" max="14857" width="9.42578125" style="3" customWidth="1"/>
    <col min="14858" max="14858" width="13.28515625" style="3" customWidth="1"/>
    <col min="14859" max="15104" width="9.140625" style="3"/>
    <col min="15105" max="15105" width="35.28515625" style="3" customWidth="1"/>
    <col min="15106" max="15106" width="12" style="3" customWidth="1"/>
    <col min="15107" max="15110" width="10.5703125" style="3" customWidth="1"/>
    <col min="15111" max="15112" width="7.7109375" style="3" customWidth="1"/>
    <col min="15113" max="15113" width="9.42578125" style="3" customWidth="1"/>
    <col min="15114" max="15114" width="13.28515625" style="3" customWidth="1"/>
    <col min="15115" max="15360" width="9.140625" style="3"/>
    <col min="15361" max="15361" width="35.28515625" style="3" customWidth="1"/>
    <col min="15362" max="15362" width="12" style="3" customWidth="1"/>
    <col min="15363" max="15366" width="10.5703125" style="3" customWidth="1"/>
    <col min="15367" max="15368" width="7.7109375" style="3" customWidth="1"/>
    <col min="15369" max="15369" width="9.42578125" style="3" customWidth="1"/>
    <col min="15370" max="15370" width="13.28515625" style="3" customWidth="1"/>
    <col min="15371" max="15616" width="9.140625" style="3"/>
    <col min="15617" max="15617" width="35.28515625" style="3" customWidth="1"/>
    <col min="15618" max="15618" width="12" style="3" customWidth="1"/>
    <col min="15619" max="15622" width="10.5703125" style="3" customWidth="1"/>
    <col min="15623" max="15624" width="7.7109375" style="3" customWidth="1"/>
    <col min="15625" max="15625" width="9.42578125" style="3" customWidth="1"/>
    <col min="15626" max="15626" width="13.28515625" style="3" customWidth="1"/>
    <col min="15627" max="15872" width="9.140625" style="3"/>
    <col min="15873" max="15873" width="35.28515625" style="3" customWidth="1"/>
    <col min="15874" max="15874" width="12" style="3" customWidth="1"/>
    <col min="15875" max="15878" width="10.5703125" style="3" customWidth="1"/>
    <col min="15879" max="15880" width="7.7109375" style="3" customWidth="1"/>
    <col min="15881" max="15881" width="9.42578125" style="3" customWidth="1"/>
    <col min="15882" max="15882" width="13.28515625" style="3" customWidth="1"/>
    <col min="15883" max="16128" width="9.140625" style="3"/>
    <col min="16129" max="16129" width="35.28515625" style="3" customWidth="1"/>
    <col min="16130" max="16130" width="12" style="3" customWidth="1"/>
    <col min="16131" max="16134" width="10.5703125" style="3" customWidth="1"/>
    <col min="16135" max="16136" width="7.7109375" style="3" customWidth="1"/>
    <col min="16137" max="16137" width="9.42578125" style="3" customWidth="1"/>
    <col min="16138" max="16138" width="13.28515625" style="3" customWidth="1"/>
    <col min="16139" max="16384" width="9.140625" style="3"/>
  </cols>
  <sheetData>
    <row r="1" spans="1:14" ht="15.75" x14ac:dyDescent="0.25">
      <c r="A1" s="1" t="s">
        <v>495</v>
      </c>
      <c r="B1" s="2"/>
      <c r="C1" s="2"/>
      <c r="D1" s="2"/>
      <c r="E1" s="2"/>
      <c r="F1" s="2"/>
      <c r="G1" s="2"/>
      <c r="H1" s="2"/>
      <c r="I1" s="2"/>
      <c r="J1" s="2"/>
    </row>
    <row r="2" spans="1:14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4" x14ac:dyDescent="0.25">
      <c r="A3" s="2" t="s">
        <v>1</v>
      </c>
      <c r="B3" s="4"/>
      <c r="C3" s="2" t="s">
        <v>64</v>
      </c>
      <c r="D3" s="80"/>
      <c r="E3" s="2" t="s">
        <v>496</v>
      </c>
      <c r="G3" s="2"/>
      <c r="H3" s="150"/>
      <c r="I3" s="2" t="s">
        <v>180</v>
      </c>
      <c r="J3" s="2"/>
    </row>
    <row r="4" spans="1:14" ht="4.5" customHeight="1" x14ac:dyDescent="0.25">
      <c r="A4" s="2"/>
      <c r="C4" s="2"/>
      <c r="D4" s="2"/>
      <c r="E4" s="2"/>
      <c r="F4" s="2"/>
      <c r="G4" s="2"/>
      <c r="H4" s="2"/>
      <c r="I4" s="2"/>
      <c r="J4" s="2"/>
    </row>
    <row r="5" spans="1:14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4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  <c r="K6" s="3" t="s">
        <v>7</v>
      </c>
    </row>
    <row r="7" spans="1:14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4" ht="12.75" customHeight="1" x14ac:dyDescent="0.25">
      <c r="A8" s="2"/>
      <c r="B8" s="2"/>
      <c r="C8" s="2"/>
      <c r="D8" s="2"/>
      <c r="E8" s="2"/>
      <c r="F8" s="2"/>
      <c r="G8" s="2"/>
      <c r="H8" s="2"/>
      <c r="I8" s="6"/>
      <c r="J8" s="6"/>
    </row>
    <row r="9" spans="1:14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4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4" x14ac:dyDescent="0.25">
      <c r="A11" s="133" t="s">
        <v>18</v>
      </c>
      <c r="B11" s="15">
        <v>12.72</v>
      </c>
      <c r="C11" s="47" t="s">
        <v>497</v>
      </c>
      <c r="D11" s="46" t="s">
        <v>498</v>
      </c>
      <c r="E11" s="133"/>
      <c r="F11" s="247"/>
      <c r="G11" s="133"/>
      <c r="H11" s="283"/>
      <c r="I11" s="133"/>
      <c r="J11" s="134"/>
    </row>
    <row r="12" spans="1:14" x14ac:dyDescent="0.25">
      <c r="A12" s="141" t="s">
        <v>499</v>
      </c>
      <c r="B12" s="15" t="s">
        <v>500</v>
      </c>
      <c r="C12" s="14" t="s">
        <v>497</v>
      </c>
      <c r="D12" s="21" t="s">
        <v>498</v>
      </c>
      <c r="E12" s="14" t="s">
        <v>501</v>
      </c>
      <c r="F12" s="15" t="s">
        <v>183</v>
      </c>
      <c r="G12" s="14">
        <v>20</v>
      </c>
      <c r="H12" s="158">
        <v>40</v>
      </c>
      <c r="I12" s="14" t="s">
        <v>25</v>
      </c>
      <c r="J12" s="92">
        <v>1</v>
      </c>
    </row>
    <row r="13" spans="1:14" x14ac:dyDescent="0.25">
      <c r="A13" s="32"/>
      <c r="B13" s="89"/>
      <c r="C13" s="88"/>
      <c r="D13" s="33"/>
      <c r="E13" s="88"/>
      <c r="F13" s="33"/>
      <c r="G13" s="88"/>
      <c r="H13" s="284"/>
      <c r="I13" s="132" t="s">
        <v>26</v>
      </c>
      <c r="J13" s="176" t="s">
        <v>27</v>
      </c>
    </row>
    <row r="14" spans="1:14" x14ac:dyDescent="0.25">
      <c r="A14" s="141" t="s">
        <v>502</v>
      </c>
      <c r="B14" s="15" t="s">
        <v>503</v>
      </c>
      <c r="C14" s="14" t="s">
        <v>501</v>
      </c>
      <c r="D14" s="15" t="s">
        <v>183</v>
      </c>
      <c r="E14" s="14" t="s">
        <v>504</v>
      </c>
      <c r="F14" s="15" t="s">
        <v>505</v>
      </c>
      <c r="G14" s="14">
        <v>10</v>
      </c>
      <c r="H14" s="158">
        <v>30</v>
      </c>
      <c r="I14" s="85" t="s">
        <v>73</v>
      </c>
      <c r="J14" s="92">
        <v>3</v>
      </c>
    </row>
    <row r="15" spans="1:14" x14ac:dyDescent="0.25">
      <c r="A15" s="32" t="s">
        <v>506</v>
      </c>
      <c r="B15" s="33"/>
      <c r="C15" s="32"/>
      <c r="D15" s="33"/>
      <c r="E15" s="32"/>
      <c r="F15" s="33"/>
      <c r="G15" s="20">
        <v>60</v>
      </c>
      <c r="H15" s="161">
        <v>260</v>
      </c>
      <c r="I15" s="20" t="s">
        <v>33</v>
      </c>
      <c r="J15" s="176">
        <v>4</v>
      </c>
      <c r="N15" s="34" t="s">
        <v>7</v>
      </c>
    </row>
    <row r="16" spans="1:14" x14ac:dyDescent="0.25">
      <c r="A16" s="32"/>
      <c r="B16" s="33"/>
      <c r="C16" s="32"/>
      <c r="D16" s="33"/>
      <c r="E16" s="32"/>
      <c r="F16" s="33"/>
      <c r="G16" s="86">
        <v>290</v>
      </c>
      <c r="H16" s="178">
        <v>1370</v>
      </c>
      <c r="I16" s="86" t="s">
        <v>25</v>
      </c>
      <c r="J16" s="260">
        <v>27</v>
      </c>
      <c r="M16" s="3" t="s">
        <v>7</v>
      </c>
    </row>
    <row r="17" spans="1:14" x14ac:dyDescent="0.25">
      <c r="A17" s="108" t="s">
        <v>248</v>
      </c>
      <c r="B17" s="259">
        <v>14.84</v>
      </c>
      <c r="C17" s="28"/>
      <c r="D17" s="27"/>
      <c r="E17" s="28"/>
      <c r="F17" s="27"/>
      <c r="G17" s="28"/>
      <c r="H17" s="182"/>
      <c r="I17" s="28"/>
      <c r="J17" s="29"/>
      <c r="M17" s="3" t="s">
        <v>7</v>
      </c>
    </row>
    <row r="18" spans="1:14" x14ac:dyDescent="0.25">
      <c r="A18" s="17" t="s">
        <v>507</v>
      </c>
      <c r="B18" s="15" t="s">
        <v>508</v>
      </c>
      <c r="C18" s="14" t="s">
        <v>504</v>
      </c>
      <c r="D18" s="15" t="s">
        <v>505</v>
      </c>
      <c r="E18" s="14" t="s">
        <v>509</v>
      </c>
      <c r="F18" s="15" t="s">
        <v>510</v>
      </c>
      <c r="G18" s="17"/>
      <c r="H18" s="153"/>
      <c r="I18" s="35" t="s">
        <v>26</v>
      </c>
      <c r="J18" s="92" t="s">
        <v>27</v>
      </c>
      <c r="N18" s="3" t="s">
        <v>7</v>
      </c>
    </row>
    <row r="19" spans="1:14" x14ac:dyDescent="0.25">
      <c r="A19" s="108" t="s">
        <v>248</v>
      </c>
      <c r="B19" s="259">
        <v>15.2</v>
      </c>
      <c r="C19" s="28"/>
      <c r="D19" s="27"/>
      <c r="E19" s="28"/>
      <c r="F19" s="27"/>
      <c r="G19" s="28"/>
      <c r="H19" s="182"/>
      <c r="I19" s="28"/>
      <c r="J19" s="29"/>
      <c r="M19" s="3" t="s">
        <v>7</v>
      </c>
    </row>
    <row r="20" spans="1:14" x14ac:dyDescent="0.25">
      <c r="A20" s="17" t="s">
        <v>511</v>
      </c>
      <c r="B20" s="15" t="s">
        <v>512</v>
      </c>
      <c r="C20" s="14" t="s">
        <v>509</v>
      </c>
      <c r="D20" s="15" t="s">
        <v>510</v>
      </c>
      <c r="E20" s="14" t="s">
        <v>509</v>
      </c>
      <c r="F20" s="15" t="s">
        <v>513</v>
      </c>
      <c r="G20" s="14">
        <v>5</v>
      </c>
      <c r="H20" s="158">
        <v>10</v>
      </c>
      <c r="I20" s="85" t="s">
        <v>73</v>
      </c>
      <c r="J20" s="92">
        <v>1</v>
      </c>
      <c r="M20" s="3" t="s">
        <v>7</v>
      </c>
    </row>
    <row r="21" spans="1:14" x14ac:dyDescent="0.25">
      <c r="A21" s="88"/>
      <c r="B21" s="89"/>
      <c r="C21" s="88"/>
      <c r="D21" s="89"/>
      <c r="E21" s="88"/>
      <c r="F21" s="89"/>
      <c r="G21" s="74">
        <v>35</v>
      </c>
      <c r="H21" s="164">
        <v>100</v>
      </c>
      <c r="I21" s="74" t="s">
        <v>33</v>
      </c>
      <c r="J21" s="93">
        <v>5</v>
      </c>
      <c r="M21" s="3" t="s">
        <v>7</v>
      </c>
    </row>
    <row r="22" spans="1:14" x14ac:dyDescent="0.25">
      <c r="A22" s="141" t="s">
        <v>514</v>
      </c>
      <c r="B22" s="15" t="s">
        <v>515</v>
      </c>
      <c r="C22" s="14" t="s">
        <v>509</v>
      </c>
      <c r="D22" s="15" t="s">
        <v>513</v>
      </c>
      <c r="E22" s="14" t="s">
        <v>516</v>
      </c>
      <c r="F22" s="15" t="s">
        <v>158</v>
      </c>
      <c r="G22" s="14">
        <v>20</v>
      </c>
      <c r="H22" s="158">
        <v>50</v>
      </c>
      <c r="I22" s="85" t="s">
        <v>33</v>
      </c>
      <c r="J22" s="92">
        <v>3</v>
      </c>
      <c r="M22" s="3" t="s">
        <v>7</v>
      </c>
    </row>
    <row r="23" spans="1:14" x14ac:dyDescent="0.25">
      <c r="A23" s="32"/>
      <c r="B23" s="21"/>
      <c r="C23" s="32"/>
      <c r="D23" s="33"/>
      <c r="E23" s="32"/>
      <c r="F23" s="33"/>
      <c r="G23" s="20">
        <v>70</v>
      </c>
      <c r="H23" s="161">
        <v>150</v>
      </c>
      <c r="I23" s="86" t="s">
        <v>25</v>
      </c>
      <c r="J23" s="260">
        <v>3</v>
      </c>
      <c r="L23" s="3" t="s">
        <v>7</v>
      </c>
    </row>
    <row r="24" spans="1:14" x14ac:dyDescent="0.25">
      <c r="A24" s="88"/>
      <c r="B24" s="89"/>
      <c r="C24" s="88"/>
      <c r="D24" s="89"/>
      <c r="E24" s="88"/>
      <c r="F24" s="89"/>
      <c r="G24" s="88"/>
      <c r="H24" s="194"/>
      <c r="I24" s="166" t="s">
        <v>26</v>
      </c>
      <c r="J24" s="93" t="s">
        <v>27</v>
      </c>
      <c r="M24" s="3" t="s">
        <v>7</v>
      </c>
      <c r="N24" s="3" t="s">
        <v>46</v>
      </c>
    </row>
    <row r="25" spans="1:14" x14ac:dyDescent="0.25">
      <c r="A25" s="32" t="s">
        <v>517</v>
      </c>
      <c r="B25" s="33" t="s">
        <v>518</v>
      </c>
      <c r="C25" s="14" t="s">
        <v>516</v>
      </c>
      <c r="D25" s="15" t="s">
        <v>158</v>
      </c>
      <c r="E25" s="14" t="s">
        <v>519</v>
      </c>
      <c r="F25" s="15" t="s">
        <v>520</v>
      </c>
      <c r="G25" s="32"/>
      <c r="H25" s="284"/>
      <c r="I25" s="35" t="s">
        <v>26</v>
      </c>
      <c r="J25" s="92" t="s">
        <v>27</v>
      </c>
      <c r="M25" s="3" t="s">
        <v>7</v>
      </c>
      <c r="N25" s="3" t="s">
        <v>7</v>
      </c>
    </row>
    <row r="26" spans="1:14" x14ac:dyDescent="0.25">
      <c r="A26" s="41" t="s">
        <v>521</v>
      </c>
      <c r="B26" s="261">
        <v>16.239999999999998</v>
      </c>
      <c r="C26" s="45"/>
      <c r="D26" s="44"/>
      <c r="E26" s="45"/>
      <c r="F26" s="44"/>
      <c r="G26" s="45"/>
      <c r="H26" s="173"/>
      <c r="I26" s="45"/>
      <c r="J26" s="43"/>
      <c r="L26" s="3" t="s">
        <v>7</v>
      </c>
      <c r="M26" s="3" t="s">
        <v>7</v>
      </c>
      <c r="N26" s="3" t="s">
        <v>7</v>
      </c>
    </row>
    <row r="27" spans="1:14" x14ac:dyDescent="0.25">
      <c r="A27" s="7" t="s">
        <v>8</v>
      </c>
      <c r="B27" s="7" t="s">
        <v>9</v>
      </c>
      <c r="C27" s="8" t="s">
        <v>10</v>
      </c>
      <c r="D27" s="9"/>
      <c r="E27" s="8" t="s">
        <v>11</v>
      </c>
      <c r="F27" s="9"/>
      <c r="G27" s="7" t="s">
        <v>12</v>
      </c>
      <c r="H27" s="7" t="s">
        <v>13</v>
      </c>
      <c r="I27" s="7" t="s">
        <v>14</v>
      </c>
      <c r="J27" s="7" t="s">
        <v>15</v>
      </c>
    </row>
    <row r="28" spans="1:14" x14ac:dyDescent="0.25">
      <c r="A28" s="10"/>
      <c r="B28" s="10"/>
      <c r="C28" s="11" t="s">
        <v>16</v>
      </c>
      <c r="D28" s="11" t="s">
        <v>17</v>
      </c>
      <c r="E28" s="12" t="s">
        <v>16</v>
      </c>
      <c r="F28" s="11" t="s">
        <v>17</v>
      </c>
      <c r="G28" s="10"/>
      <c r="H28" s="10"/>
      <c r="I28" s="10"/>
      <c r="J28" s="10"/>
    </row>
    <row r="29" spans="1:14" x14ac:dyDescent="0.25">
      <c r="A29" s="141" t="s">
        <v>522</v>
      </c>
      <c r="B29" s="16" t="s">
        <v>523</v>
      </c>
      <c r="C29" s="14" t="s">
        <v>519</v>
      </c>
      <c r="D29" s="15" t="s">
        <v>520</v>
      </c>
      <c r="E29" s="285" t="s">
        <v>524</v>
      </c>
      <c r="F29" s="286" t="s">
        <v>525</v>
      </c>
      <c r="G29" s="14">
        <v>30</v>
      </c>
      <c r="H29" s="158">
        <v>80</v>
      </c>
      <c r="I29" s="85" t="s">
        <v>73</v>
      </c>
      <c r="J29" s="92">
        <v>8</v>
      </c>
      <c r="L29" s="3" t="s">
        <v>7</v>
      </c>
      <c r="M29" s="3" t="s">
        <v>7</v>
      </c>
      <c r="N29" s="3" t="s">
        <v>7</v>
      </c>
    </row>
    <row r="30" spans="1:14" x14ac:dyDescent="0.25">
      <c r="A30" s="138" t="s">
        <v>526</v>
      </c>
      <c r="B30" s="33"/>
      <c r="C30" s="32"/>
      <c r="D30" s="33"/>
      <c r="E30" s="32"/>
      <c r="F30" s="33"/>
      <c r="G30" s="20">
        <v>90</v>
      </c>
      <c r="H30" s="161">
        <v>240</v>
      </c>
      <c r="I30" s="20" t="s">
        <v>33</v>
      </c>
      <c r="J30" s="176">
        <v>12</v>
      </c>
      <c r="L30" s="3" t="s">
        <v>7</v>
      </c>
      <c r="M30" s="3" t="s">
        <v>7</v>
      </c>
      <c r="N30" s="3" t="s">
        <v>7</v>
      </c>
    </row>
    <row r="31" spans="1:14" x14ac:dyDescent="0.25">
      <c r="A31" s="88" t="s">
        <v>527</v>
      </c>
      <c r="B31" s="89"/>
      <c r="C31" s="88"/>
      <c r="D31" s="89"/>
      <c r="E31" s="88"/>
      <c r="F31" s="89"/>
      <c r="G31" s="74">
        <v>120</v>
      </c>
      <c r="H31" s="164">
        <v>340</v>
      </c>
      <c r="I31" s="287" t="s">
        <v>25</v>
      </c>
      <c r="J31" s="93">
        <v>7</v>
      </c>
      <c r="L31" s="3" t="s">
        <v>7</v>
      </c>
      <c r="M31" s="3" t="s">
        <v>207</v>
      </c>
      <c r="N31" s="3" t="s">
        <v>7</v>
      </c>
    </row>
    <row r="32" spans="1:14" x14ac:dyDescent="0.25">
      <c r="A32" s="17" t="s">
        <v>528</v>
      </c>
      <c r="B32" s="21" t="s">
        <v>529</v>
      </c>
      <c r="C32" s="285" t="s">
        <v>524</v>
      </c>
      <c r="D32" s="286" t="s">
        <v>525</v>
      </c>
      <c r="E32" s="285" t="s">
        <v>530</v>
      </c>
      <c r="F32" s="286" t="s">
        <v>254</v>
      </c>
      <c r="G32" s="86">
        <v>70</v>
      </c>
      <c r="H32" s="178">
        <v>170</v>
      </c>
      <c r="I32" s="86" t="s">
        <v>25</v>
      </c>
      <c r="J32" s="260">
        <v>3</v>
      </c>
    </row>
    <row r="33" spans="1:16" x14ac:dyDescent="0.25">
      <c r="A33" s="32"/>
      <c r="B33" s="33"/>
      <c r="C33" s="32"/>
      <c r="D33" s="33"/>
      <c r="E33" s="32"/>
      <c r="F33" s="33"/>
      <c r="G33" s="88"/>
      <c r="H33" s="284"/>
      <c r="I33" s="166" t="s">
        <v>26</v>
      </c>
      <c r="J33" s="93" t="s">
        <v>27</v>
      </c>
      <c r="L33" s="3" t="s">
        <v>7</v>
      </c>
      <c r="M33" s="3" t="s">
        <v>7</v>
      </c>
    </row>
    <row r="34" spans="1:16" x14ac:dyDescent="0.25">
      <c r="A34" s="141" t="s">
        <v>531</v>
      </c>
      <c r="B34" s="15" t="s">
        <v>532</v>
      </c>
      <c r="C34" s="285" t="s">
        <v>530</v>
      </c>
      <c r="D34" s="286" t="s">
        <v>254</v>
      </c>
      <c r="E34" s="285" t="s">
        <v>533</v>
      </c>
      <c r="F34" s="286" t="s">
        <v>534</v>
      </c>
      <c r="G34" s="85">
        <v>50</v>
      </c>
      <c r="H34" s="190">
        <v>120</v>
      </c>
      <c r="I34" s="85" t="s">
        <v>25</v>
      </c>
      <c r="J34" s="18">
        <v>2</v>
      </c>
    </row>
    <row r="35" spans="1:16" x14ac:dyDescent="0.25">
      <c r="A35" s="32"/>
      <c r="B35" s="33"/>
      <c r="C35" s="32"/>
      <c r="D35" s="33"/>
      <c r="E35" s="32"/>
      <c r="F35" s="33"/>
      <c r="G35" s="32"/>
      <c r="H35" s="196"/>
      <c r="I35" s="132" t="s">
        <v>26</v>
      </c>
      <c r="J35" s="176" t="s">
        <v>27</v>
      </c>
      <c r="L35" s="3" t="s">
        <v>7</v>
      </c>
      <c r="M35" s="3" t="s">
        <v>7</v>
      </c>
    </row>
    <row r="36" spans="1:16" x14ac:dyDescent="0.25">
      <c r="A36" s="288" t="s">
        <v>535</v>
      </c>
      <c r="B36" s="289">
        <v>17.29</v>
      </c>
      <c r="C36" s="288"/>
      <c r="D36" s="290"/>
      <c r="E36" s="288"/>
      <c r="F36" s="290"/>
      <c r="G36" s="288"/>
      <c r="H36" s="291"/>
      <c r="I36" s="288"/>
      <c r="J36" s="292"/>
      <c r="L36" s="3" t="s">
        <v>7</v>
      </c>
    </row>
    <row r="37" spans="1:16" x14ac:dyDescent="0.25">
      <c r="A37" s="36" t="s">
        <v>536</v>
      </c>
      <c r="B37" s="250">
        <v>17.850000000000001</v>
      </c>
      <c r="C37" s="40"/>
      <c r="D37" s="39"/>
      <c r="E37" s="40"/>
      <c r="F37" s="39"/>
      <c r="G37" s="40"/>
      <c r="H37" s="202"/>
      <c r="I37" s="40"/>
      <c r="J37" s="38"/>
      <c r="L37" s="3" t="s">
        <v>7</v>
      </c>
      <c r="N37" s="3" t="s">
        <v>7</v>
      </c>
    </row>
    <row r="38" spans="1:16" x14ac:dyDescent="0.25">
      <c r="A38" s="102" t="s">
        <v>302</v>
      </c>
      <c r="B38" s="223">
        <v>17.88</v>
      </c>
      <c r="C38" s="107"/>
      <c r="D38" s="106"/>
      <c r="E38" s="107"/>
      <c r="F38" s="106"/>
      <c r="G38" s="107"/>
      <c r="H38" s="198"/>
      <c r="I38" s="107"/>
      <c r="J38" s="264"/>
      <c r="N38" s="3" t="s">
        <v>7</v>
      </c>
    </row>
    <row r="39" spans="1:16" x14ac:dyDescent="0.25">
      <c r="A39" s="108" t="s">
        <v>248</v>
      </c>
      <c r="B39" s="259">
        <v>18.02</v>
      </c>
      <c r="C39" s="28"/>
      <c r="D39" s="27"/>
      <c r="E39" s="28"/>
      <c r="F39" s="27"/>
      <c r="G39" s="28"/>
      <c r="H39" s="182"/>
      <c r="I39" s="28"/>
      <c r="J39" s="29"/>
      <c r="M39" s="3" t="s">
        <v>7</v>
      </c>
    </row>
    <row r="40" spans="1:16" x14ac:dyDescent="0.25">
      <c r="A40" s="17" t="s">
        <v>537</v>
      </c>
      <c r="B40" s="16" t="s">
        <v>538</v>
      </c>
      <c r="C40" s="285" t="s">
        <v>533</v>
      </c>
      <c r="D40" s="286" t="s">
        <v>534</v>
      </c>
      <c r="E40" s="285" t="s">
        <v>539</v>
      </c>
      <c r="F40" s="286" t="s">
        <v>540</v>
      </c>
      <c r="G40" s="17"/>
      <c r="H40" s="153"/>
      <c r="I40" s="35" t="s">
        <v>26</v>
      </c>
      <c r="J40" s="92" t="s">
        <v>27</v>
      </c>
      <c r="N40" s="3" t="s">
        <v>7</v>
      </c>
    </row>
    <row r="41" spans="1:16" x14ac:dyDescent="0.25">
      <c r="A41" s="108" t="s">
        <v>249</v>
      </c>
      <c r="B41" s="259">
        <v>18.21</v>
      </c>
      <c r="C41" s="28"/>
      <c r="D41" s="27"/>
      <c r="E41" s="28"/>
      <c r="F41" s="27"/>
      <c r="G41" s="28"/>
      <c r="H41" s="182"/>
      <c r="I41" s="28"/>
      <c r="J41" s="29"/>
      <c r="L41" s="3" t="s">
        <v>7</v>
      </c>
      <c r="N41" s="3" t="s">
        <v>7</v>
      </c>
    </row>
    <row r="42" spans="1:16" x14ac:dyDescent="0.25">
      <c r="A42" s="17" t="s">
        <v>541</v>
      </c>
      <c r="B42" s="16" t="s">
        <v>542</v>
      </c>
      <c r="C42" s="285" t="s">
        <v>539</v>
      </c>
      <c r="D42" s="286" t="s">
        <v>540</v>
      </c>
      <c r="E42" s="285" t="s">
        <v>533</v>
      </c>
      <c r="F42" s="286" t="s">
        <v>543</v>
      </c>
      <c r="G42" s="14">
        <v>50</v>
      </c>
      <c r="H42" s="158">
        <v>80</v>
      </c>
      <c r="I42" s="85" t="s">
        <v>25</v>
      </c>
      <c r="J42" s="18">
        <v>2</v>
      </c>
    </row>
    <row r="43" spans="1:16" x14ac:dyDescent="0.25">
      <c r="A43" s="32"/>
      <c r="B43" s="33"/>
      <c r="C43" s="32"/>
      <c r="D43" s="33"/>
      <c r="E43" s="32"/>
      <c r="F43" s="33"/>
      <c r="G43" s="32"/>
      <c r="H43" s="196" t="s">
        <v>7</v>
      </c>
      <c r="I43" s="132" t="s">
        <v>26</v>
      </c>
      <c r="J43" s="176" t="s">
        <v>27</v>
      </c>
    </row>
    <row r="44" spans="1:16" ht="15.75" thickBot="1" x14ac:dyDescent="0.3">
      <c r="A44" s="41" t="s">
        <v>544</v>
      </c>
      <c r="B44" s="261">
        <v>20.48</v>
      </c>
      <c r="C44" s="45"/>
      <c r="D44" s="44"/>
      <c r="E44" s="45"/>
      <c r="F44" s="44"/>
      <c r="G44" s="45"/>
      <c r="H44" s="173" t="s">
        <v>7</v>
      </c>
      <c r="I44" s="45"/>
      <c r="J44" s="43" t="s">
        <v>7</v>
      </c>
    </row>
    <row r="45" spans="1:16" ht="15.75" thickBot="1" x14ac:dyDescent="0.3">
      <c r="A45" s="142" t="s">
        <v>165</v>
      </c>
      <c r="B45" s="49"/>
      <c r="C45" s="49"/>
      <c r="D45" s="49"/>
      <c r="E45" s="49"/>
      <c r="F45" s="49"/>
      <c r="G45" s="49"/>
      <c r="H45" s="122">
        <v>3040</v>
      </c>
      <c r="I45" s="49"/>
      <c r="J45" s="53">
        <v>81</v>
      </c>
      <c r="M45" s="3" t="s">
        <v>7</v>
      </c>
    </row>
    <row r="46" spans="1:16" x14ac:dyDescent="0.25">
      <c r="H46" s="3" t="s">
        <v>7</v>
      </c>
      <c r="J46" s="3" t="s">
        <v>7</v>
      </c>
    </row>
    <row r="47" spans="1:16" x14ac:dyDescent="0.25">
      <c r="A47" s="3" t="s">
        <v>44</v>
      </c>
    </row>
    <row r="48" spans="1:16" x14ac:dyDescent="0.25">
      <c r="A48" s="3" t="s">
        <v>45</v>
      </c>
      <c r="L48" s="3" t="s">
        <v>7</v>
      </c>
      <c r="P48" s="3" t="s">
        <v>46</v>
      </c>
    </row>
    <row r="49" spans="1:15" x14ac:dyDescent="0.25">
      <c r="A49" s="3" t="s">
        <v>7</v>
      </c>
      <c r="L49" s="3" t="s">
        <v>7</v>
      </c>
      <c r="N49" s="3" t="s">
        <v>7</v>
      </c>
      <c r="O49" s="3" t="s">
        <v>7</v>
      </c>
    </row>
    <row r="51" spans="1:15" x14ac:dyDescent="0.25">
      <c r="M51" s="3" t="s">
        <v>7</v>
      </c>
    </row>
    <row r="54" spans="1:15" x14ac:dyDescent="0.25">
      <c r="L54" s="3" t="s">
        <v>7</v>
      </c>
    </row>
    <row r="55" spans="1:15" x14ac:dyDescent="0.25">
      <c r="M55" s="3" t="s">
        <v>7</v>
      </c>
    </row>
    <row r="58" spans="1:15" x14ac:dyDescent="0.25">
      <c r="O58" s="3" t="s">
        <v>7</v>
      </c>
    </row>
    <row r="59" spans="1:15" x14ac:dyDescent="0.25">
      <c r="M59" s="3" t="s">
        <v>7</v>
      </c>
    </row>
    <row r="60" spans="1:15" x14ac:dyDescent="0.25">
      <c r="L60" s="3" t="s">
        <v>7</v>
      </c>
      <c r="M60" s="3" t="s">
        <v>7</v>
      </c>
    </row>
    <row r="62" spans="1:15" x14ac:dyDescent="0.25">
      <c r="K62" s="3" t="s">
        <v>7</v>
      </c>
      <c r="M62" s="3" t="s">
        <v>7</v>
      </c>
    </row>
    <row r="63" spans="1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54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16">
    <mergeCell ref="I9:I10"/>
    <mergeCell ref="J9:J10"/>
    <mergeCell ref="A27:A28"/>
    <mergeCell ref="B27:B28"/>
    <mergeCell ref="C27:D27"/>
    <mergeCell ref="E27:F27"/>
    <mergeCell ref="G27:G28"/>
    <mergeCell ref="H27:H28"/>
    <mergeCell ref="I27:I28"/>
    <mergeCell ref="J27:J28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sqref="A1:XFD1048576"/>
    </sheetView>
  </sheetViews>
  <sheetFormatPr defaultRowHeight="15" x14ac:dyDescent="0.25"/>
  <cols>
    <col min="1" max="1" width="20.7109375" style="3" customWidth="1"/>
    <col min="2" max="2" width="13.7109375" style="3" bestFit="1" customWidth="1"/>
    <col min="3" max="3" width="7.7109375" style="3" customWidth="1"/>
    <col min="4" max="4" width="9.140625" style="3" customWidth="1"/>
    <col min="5" max="6" width="7.710937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20.7109375" style="3" customWidth="1"/>
    <col min="258" max="258" width="13.7109375" style="3" bestFit="1" customWidth="1"/>
    <col min="259" max="259" width="7.7109375" style="3" customWidth="1"/>
    <col min="260" max="260" width="9.140625" style="3" customWidth="1"/>
    <col min="261" max="262" width="7.710937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20.7109375" style="3" customWidth="1"/>
    <col min="514" max="514" width="13.7109375" style="3" bestFit="1" customWidth="1"/>
    <col min="515" max="515" width="7.7109375" style="3" customWidth="1"/>
    <col min="516" max="516" width="9.140625" style="3" customWidth="1"/>
    <col min="517" max="518" width="7.710937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20.7109375" style="3" customWidth="1"/>
    <col min="770" max="770" width="13.7109375" style="3" bestFit="1" customWidth="1"/>
    <col min="771" max="771" width="7.7109375" style="3" customWidth="1"/>
    <col min="772" max="772" width="9.140625" style="3" customWidth="1"/>
    <col min="773" max="774" width="7.710937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20.7109375" style="3" customWidth="1"/>
    <col min="1026" max="1026" width="13.7109375" style="3" bestFit="1" customWidth="1"/>
    <col min="1027" max="1027" width="7.7109375" style="3" customWidth="1"/>
    <col min="1028" max="1028" width="9.140625" style="3" customWidth="1"/>
    <col min="1029" max="1030" width="7.710937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20.7109375" style="3" customWidth="1"/>
    <col min="1282" max="1282" width="13.7109375" style="3" bestFit="1" customWidth="1"/>
    <col min="1283" max="1283" width="7.7109375" style="3" customWidth="1"/>
    <col min="1284" max="1284" width="9.140625" style="3" customWidth="1"/>
    <col min="1285" max="1286" width="7.710937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20.7109375" style="3" customWidth="1"/>
    <col min="1538" max="1538" width="13.7109375" style="3" bestFit="1" customWidth="1"/>
    <col min="1539" max="1539" width="7.7109375" style="3" customWidth="1"/>
    <col min="1540" max="1540" width="9.140625" style="3" customWidth="1"/>
    <col min="1541" max="1542" width="7.710937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20.7109375" style="3" customWidth="1"/>
    <col min="1794" max="1794" width="13.7109375" style="3" bestFit="1" customWidth="1"/>
    <col min="1795" max="1795" width="7.7109375" style="3" customWidth="1"/>
    <col min="1796" max="1796" width="9.140625" style="3" customWidth="1"/>
    <col min="1797" max="1798" width="7.710937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20.7109375" style="3" customWidth="1"/>
    <col min="2050" max="2050" width="13.7109375" style="3" bestFit="1" customWidth="1"/>
    <col min="2051" max="2051" width="7.7109375" style="3" customWidth="1"/>
    <col min="2052" max="2052" width="9.140625" style="3" customWidth="1"/>
    <col min="2053" max="2054" width="7.710937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20.7109375" style="3" customWidth="1"/>
    <col min="2306" max="2306" width="13.7109375" style="3" bestFit="1" customWidth="1"/>
    <col min="2307" max="2307" width="7.7109375" style="3" customWidth="1"/>
    <col min="2308" max="2308" width="9.140625" style="3" customWidth="1"/>
    <col min="2309" max="2310" width="7.710937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20.7109375" style="3" customWidth="1"/>
    <col min="2562" max="2562" width="13.7109375" style="3" bestFit="1" customWidth="1"/>
    <col min="2563" max="2563" width="7.7109375" style="3" customWidth="1"/>
    <col min="2564" max="2564" width="9.140625" style="3" customWidth="1"/>
    <col min="2565" max="2566" width="7.710937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20.7109375" style="3" customWidth="1"/>
    <col min="2818" max="2818" width="13.7109375" style="3" bestFit="1" customWidth="1"/>
    <col min="2819" max="2819" width="7.7109375" style="3" customWidth="1"/>
    <col min="2820" max="2820" width="9.140625" style="3" customWidth="1"/>
    <col min="2821" max="2822" width="7.710937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20.7109375" style="3" customWidth="1"/>
    <col min="3074" max="3074" width="13.7109375" style="3" bestFit="1" customWidth="1"/>
    <col min="3075" max="3075" width="7.7109375" style="3" customWidth="1"/>
    <col min="3076" max="3076" width="9.140625" style="3" customWidth="1"/>
    <col min="3077" max="3078" width="7.710937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20.7109375" style="3" customWidth="1"/>
    <col min="3330" max="3330" width="13.7109375" style="3" bestFit="1" customWidth="1"/>
    <col min="3331" max="3331" width="7.7109375" style="3" customWidth="1"/>
    <col min="3332" max="3332" width="9.140625" style="3" customWidth="1"/>
    <col min="3333" max="3334" width="7.710937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20.7109375" style="3" customWidth="1"/>
    <col min="3586" max="3586" width="13.7109375" style="3" bestFit="1" customWidth="1"/>
    <col min="3587" max="3587" width="7.7109375" style="3" customWidth="1"/>
    <col min="3588" max="3588" width="9.140625" style="3" customWidth="1"/>
    <col min="3589" max="3590" width="7.710937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20.7109375" style="3" customWidth="1"/>
    <col min="3842" max="3842" width="13.7109375" style="3" bestFit="1" customWidth="1"/>
    <col min="3843" max="3843" width="7.7109375" style="3" customWidth="1"/>
    <col min="3844" max="3844" width="9.140625" style="3" customWidth="1"/>
    <col min="3845" max="3846" width="7.710937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20.7109375" style="3" customWidth="1"/>
    <col min="4098" max="4098" width="13.7109375" style="3" bestFit="1" customWidth="1"/>
    <col min="4099" max="4099" width="7.7109375" style="3" customWidth="1"/>
    <col min="4100" max="4100" width="9.140625" style="3" customWidth="1"/>
    <col min="4101" max="4102" width="7.710937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20.7109375" style="3" customWidth="1"/>
    <col min="4354" max="4354" width="13.7109375" style="3" bestFit="1" customWidth="1"/>
    <col min="4355" max="4355" width="7.7109375" style="3" customWidth="1"/>
    <col min="4356" max="4356" width="9.140625" style="3" customWidth="1"/>
    <col min="4357" max="4358" width="7.710937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20.7109375" style="3" customWidth="1"/>
    <col min="4610" max="4610" width="13.7109375" style="3" bestFit="1" customWidth="1"/>
    <col min="4611" max="4611" width="7.7109375" style="3" customWidth="1"/>
    <col min="4612" max="4612" width="9.140625" style="3" customWidth="1"/>
    <col min="4613" max="4614" width="7.710937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20.7109375" style="3" customWidth="1"/>
    <col min="4866" max="4866" width="13.7109375" style="3" bestFit="1" customWidth="1"/>
    <col min="4867" max="4867" width="7.7109375" style="3" customWidth="1"/>
    <col min="4868" max="4868" width="9.140625" style="3" customWidth="1"/>
    <col min="4869" max="4870" width="7.710937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20.7109375" style="3" customWidth="1"/>
    <col min="5122" max="5122" width="13.7109375" style="3" bestFit="1" customWidth="1"/>
    <col min="5123" max="5123" width="7.7109375" style="3" customWidth="1"/>
    <col min="5124" max="5124" width="9.140625" style="3" customWidth="1"/>
    <col min="5125" max="5126" width="7.710937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20.7109375" style="3" customWidth="1"/>
    <col min="5378" max="5378" width="13.7109375" style="3" bestFit="1" customWidth="1"/>
    <col min="5379" max="5379" width="7.7109375" style="3" customWidth="1"/>
    <col min="5380" max="5380" width="9.140625" style="3" customWidth="1"/>
    <col min="5381" max="5382" width="7.710937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20.7109375" style="3" customWidth="1"/>
    <col min="5634" max="5634" width="13.7109375" style="3" bestFit="1" customWidth="1"/>
    <col min="5635" max="5635" width="7.7109375" style="3" customWidth="1"/>
    <col min="5636" max="5636" width="9.140625" style="3" customWidth="1"/>
    <col min="5637" max="5638" width="7.710937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20.7109375" style="3" customWidth="1"/>
    <col min="5890" max="5890" width="13.7109375" style="3" bestFit="1" customWidth="1"/>
    <col min="5891" max="5891" width="7.7109375" style="3" customWidth="1"/>
    <col min="5892" max="5892" width="9.140625" style="3" customWidth="1"/>
    <col min="5893" max="5894" width="7.710937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20.7109375" style="3" customWidth="1"/>
    <col min="6146" max="6146" width="13.7109375" style="3" bestFit="1" customWidth="1"/>
    <col min="6147" max="6147" width="7.7109375" style="3" customWidth="1"/>
    <col min="6148" max="6148" width="9.140625" style="3" customWidth="1"/>
    <col min="6149" max="6150" width="7.710937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20.7109375" style="3" customWidth="1"/>
    <col min="6402" max="6402" width="13.7109375" style="3" bestFit="1" customWidth="1"/>
    <col min="6403" max="6403" width="7.7109375" style="3" customWidth="1"/>
    <col min="6404" max="6404" width="9.140625" style="3" customWidth="1"/>
    <col min="6405" max="6406" width="7.710937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20.7109375" style="3" customWidth="1"/>
    <col min="6658" max="6658" width="13.7109375" style="3" bestFit="1" customWidth="1"/>
    <col min="6659" max="6659" width="7.7109375" style="3" customWidth="1"/>
    <col min="6660" max="6660" width="9.140625" style="3" customWidth="1"/>
    <col min="6661" max="6662" width="7.710937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20.7109375" style="3" customWidth="1"/>
    <col min="6914" max="6914" width="13.7109375" style="3" bestFit="1" customWidth="1"/>
    <col min="6915" max="6915" width="7.7109375" style="3" customWidth="1"/>
    <col min="6916" max="6916" width="9.140625" style="3" customWidth="1"/>
    <col min="6917" max="6918" width="7.710937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20.7109375" style="3" customWidth="1"/>
    <col min="7170" max="7170" width="13.7109375" style="3" bestFit="1" customWidth="1"/>
    <col min="7171" max="7171" width="7.7109375" style="3" customWidth="1"/>
    <col min="7172" max="7172" width="9.140625" style="3" customWidth="1"/>
    <col min="7173" max="7174" width="7.710937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20.7109375" style="3" customWidth="1"/>
    <col min="7426" max="7426" width="13.7109375" style="3" bestFit="1" customWidth="1"/>
    <col min="7427" max="7427" width="7.7109375" style="3" customWidth="1"/>
    <col min="7428" max="7428" width="9.140625" style="3" customWidth="1"/>
    <col min="7429" max="7430" width="7.710937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20.7109375" style="3" customWidth="1"/>
    <col min="7682" max="7682" width="13.7109375" style="3" bestFit="1" customWidth="1"/>
    <col min="7683" max="7683" width="7.7109375" style="3" customWidth="1"/>
    <col min="7684" max="7684" width="9.140625" style="3" customWidth="1"/>
    <col min="7685" max="7686" width="7.710937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20.7109375" style="3" customWidth="1"/>
    <col min="7938" max="7938" width="13.7109375" style="3" bestFit="1" customWidth="1"/>
    <col min="7939" max="7939" width="7.7109375" style="3" customWidth="1"/>
    <col min="7940" max="7940" width="9.140625" style="3" customWidth="1"/>
    <col min="7941" max="7942" width="7.710937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20.7109375" style="3" customWidth="1"/>
    <col min="8194" max="8194" width="13.7109375" style="3" bestFit="1" customWidth="1"/>
    <col min="8195" max="8195" width="7.7109375" style="3" customWidth="1"/>
    <col min="8196" max="8196" width="9.140625" style="3" customWidth="1"/>
    <col min="8197" max="8198" width="7.710937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20.7109375" style="3" customWidth="1"/>
    <col min="8450" max="8450" width="13.7109375" style="3" bestFit="1" customWidth="1"/>
    <col min="8451" max="8451" width="7.7109375" style="3" customWidth="1"/>
    <col min="8452" max="8452" width="9.140625" style="3" customWidth="1"/>
    <col min="8453" max="8454" width="7.710937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20.7109375" style="3" customWidth="1"/>
    <col min="8706" max="8706" width="13.7109375" style="3" bestFit="1" customWidth="1"/>
    <col min="8707" max="8707" width="7.7109375" style="3" customWidth="1"/>
    <col min="8708" max="8708" width="9.140625" style="3" customWidth="1"/>
    <col min="8709" max="8710" width="7.710937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20.7109375" style="3" customWidth="1"/>
    <col min="8962" max="8962" width="13.7109375" style="3" bestFit="1" customWidth="1"/>
    <col min="8963" max="8963" width="7.7109375" style="3" customWidth="1"/>
    <col min="8964" max="8964" width="9.140625" style="3" customWidth="1"/>
    <col min="8965" max="8966" width="7.710937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20.7109375" style="3" customWidth="1"/>
    <col min="9218" max="9218" width="13.7109375" style="3" bestFit="1" customWidth="1"/>
    <col min="9219" max="9219" width="7.7109375" style="3" customWidth="1"/>
    <col min="9220" max="9220" width="9.140625" style="3" customWidth="1"/>
    <col min="9221" max="9222" width="7.710937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20.7109375" style="3" customWidth="1"/>
    <col min="9474" max="9474" width="13.7109375" style="3" bestFit="1" customWidth="1"/>
    <col min="9475" max="9475" width="7.7109375" style="3" customWidth="1"/>
    <col min="9476" max="9476" width="9.140625" style="3" customWidth="1"/>
    <col min="9477" max="9478" width="7.710937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20.7109375" style="3" customWidth="1"/>
    <col min="9730" max="9730" width="13.7109375" style="3" bestFit="1" customWidth="1"/>
    <col min="9731" max="9731" width="7.7109375" style="3" customWidth="1"/>
    <col min="9732" max="9732" width="9.140625" style="3" customWidth="1"/>
    <col min="9733" max="9734" width="7.710937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20.7109375" style="3" customWidth="1"/>
    <col min="9986" max="9986" width="13.7109375" style="3" bestFit="1" customWidth="1"/>
    <col min="9987" max="9987" width="7.7109375" style="3" customWidth="1"/>
    <col min="9988" max="9988" width="9.140625" style="3" customWidth="1"/>
    <col min="9989" max="9990" width="7.710937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20.7109375" style="3" customWidth="1"/>
    <col min="10242" max="10242" width="13.7109375" style="3" bestFit="1" customWidth="1"/>
    <col min="10243" max="10243" width="7.7109375" style="3" customWidth="1"/>
    <col min="10244" max="10244" width="9.140625" style="3" customWidth="1"/>
    <col min="10245" max="10246" width="7.710937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20.7109375" style="3" customWidth="1"/>
    <col min="10498" max="10498" width="13.7109375" style="3" bestFit="1" customWidth="1"/>
    <col min="10499" max="10499" width="7.7109375" style="3" customWidth="1"/>
    <col min="10500" max="10500" width="9.140625" style="3" customWidth="1"/>
    <col min="10501" max="10502" width="7.710937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20.7109375" style="3" customWidth="1"/>
    <col min="10754" max="10754" width="13.7109375" style="3" bestFit="1" customWidth="1"/>
    <col min="10755" max="10755" width="7.7109375" style="3" customWidth="1"/>
    <col min="10756" max="10756" width="9.140625" style="3" customWidth="1"/>
    <col min="10757" max="10758" width="7.710937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20.7109375" style="3" customWidth="1"/>
    <col min="11010" max="11010" width="13.7109375" style="3" bestFit="1" customWidth="1"/>
    <col min="11011" max="11011" width="7.7109375" style="3" customWidth="1"/>
    <col min="11012" max="11012" width="9.140625" style="3" customWidth="1"/>
    <col min="11013" max="11014" width="7.710937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20.7109375" style="3" customWidth="1"/>
    <col min="11266" max="11266" width="13.7109375" style="3" bestFit="1" customWidth="1"/>
    <col min="11267" max="11267" width="7.7109375" style="3" customWidth="1"/>
    <col min="11268" max="11268" width="9.140625" style="3" customWidth="1"/>
    <col min="11269" max="11270" width="7.710937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20.7109375" style="3" customWidth="1"/>
    <col min="11522" max="11522" width="13.7109375" style="3" bestFit="1" customWidth="1"/>
    <col min="11523" max="11523" width="7.7109375" style="3" customWidth="1"/>
    <col min="11524" max="11524" width="9.140625" style="3" customWidth="1"/>
    <col min="11525" max="11526" width="7.710937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20.7109375" style="3" customWidth="1"/>
    <col min="11778" max="11778" width="13.7109375" style="3" bestFit="1" customWidth="1"/>
    <col min="11779" max="11779" width="7.7109375" style="3" customWidth="1"/>
    <col min="11780" max="11780" width="9.140625" style="3" customWidth="1"/>
    <col min="11781" max="11782" width="7.710937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20.7109375" style="3" customWidth="1"/>
    <col min="12034" max="12034" width="13.7109375" style="3" bestFit="1" customWidth="1"/>
    <col min="12035" max="12035" width="7.7109375" style="3" customWidth="1"/>
    <col min="12036" max="12036" width="9.140625" style="3" customWidth="1"/>
    <col min="12037" max="12038" width="7.710937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20.7109375" style="3" customWidth="1"/>
    <col min="12290" max="12290" width="13.7109375" style="3" bestFit="1" customWidth="1"/>
    <col min="12291" max="12291" width="7.7109375" style="3" customWidth="1"/>
    <col min="12292" max="12292" width="9.140625" style="3" customWidth="1"/>
    <col min="12293" max="12294" width="7.710937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20.7109375" style="3" customWidth="1"/>
    <col min="12546" max="12546" width="13.7109375" style="3" bestFit="1" customWidth="1"/>
    <col min="12547" max="12547" width="7.7109375" style="3" customWidth="1"/>
    <col min="12548" max="12548" width="9.140625" style="3" customWidth="1"/>
    <col min="12549" max="12550" width="7.710937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20.7109375" style="3" customWidth="1"/>
    <col min="12802" max="12802" width="13.7109375" style="3" bestFit="1" customWidth="1"/>
    <col min="12803" max="12803" width="7.7109375" style="3" customWidth="1"/>
    <col min="12804" max="12804" width="9.140625" style="3" customWidth="1"/>
    <col min="12805" max="12806" width="7.710937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20.7109375" style="3" customWidth="1"/>
    <col min="13058" max="13058" width="13.7109375" style="3" bestFit="1" customWidth="1"/>
    <col min="13059" max="13059" width="7.7109375" style="3" customWidth="1"/>
    <col min="13060" max="13060" width="9.140625" style="3" customWidth="1"/>
    <col min="13061" max="13062" width="7.710937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20.7109375" style="3" customWidth="1"/>
    <col min="13314" max="13314" width="13.7109375" style="3" bestFit="1" customWidth="1"/>
    <col min="13315" max="13315" width="7.7109375" style="3" customWidth="1"/>
    <col min="13316" max="13316" width="9.140625" style="3" customWidth="1"/>
    <col min="13317" max="13318" width="7.710937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20.7109375" style="3" customWidth="1"/>
    <col min="13570" max="13570" width="13.7109375" style="3" bestFit="1" customWidth="1"/>
    <col min="13571" max="13571" width="7.7109375" style="3" customWidth="1"/>
    <col min="13572" max="13572" width="9.140625" style="3" customWidth="1"/>
    <col min="13573" max="13574" width="7.710937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20.7109375" style="3" customWidth="1"/>
    <col min="13826" max="13826" width="13.7109375" style="3" bestFit="1" customWidth="1"/>
    <col min="13827" max="13827" width="7.7109375" style="3" customWidth="1"/>
    <col min="13828" max="13828" width="9.140625" style="3" customWidth="1"/>
    <col min="13829" max="13830" width="7.710937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20.7109375" style="3" customWidth="1"/>
    <col min="14082" max="14082" width="13.7109375" style="3" bestFit="1" customWidth="1"/>
    <col min="14083" max="14083" width="7.7109375" style="3" customWidth="1"/>
    <col min="14084" max="14084" width="9.140625" style="3" customWidth="1"/>
    <col min="14085" max="14086" width="7.710937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20.7109375" style="3" customWidth="1"/>
    <col min="14338" max="14338" width="13.7109375" style="3" bestFit="1" customWidth="1"/>
    <col min="14339" max="14339" width="7.7109375" style="3" customWidth="1"/>
    <col min="14340" max="14340" width="9.140625" style="3" customWidth="1"/>
    <col min="14341" max="14342" width="7.710937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20.7109375" style="3" customWidth="1"/>
    <col min="14594" max="14594" width="13.7109375" style="3" bestFit="1" customWidth="1"/>
    <col min="14595" max="14595" width="7.7109375" style="3" customWidth="1"/>
    <col min="14596" max="14596" width="9.140625" style="3" customWidth="1"/>
    <col min="14597" max="14598" width="7.710937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20.7109375" style="3" customWidth="1"/>
    <col min="14850" max="14850" width="13.7109375" style="3" bestFit="1" customWidth="1"/>
    <col min="14851" max="14851" width="7.7109375" style="3" customWidth="1"/>
    <col min="14852" max="14852" width="9.140625" style="3" customWidth="1"/>
    <col min="14853" max="14854" width="7.710937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20.7109375" style="3" customWidth="1"/>
    <col min="15106" max="15106" width="13.7109375" style="3" bestFit="1" customWidth="1"/>
    <col min="15107" max="15107" width="7.7109375" style="3" customWidth="1"/>
    <col min="15108" max="15108" width="9.140625" style="3" customWidth="1"/>
    <col min="15109" max="15110" width="7.710937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20.7109375" style="3" customWidth="1"/>
    <col min="15362" max="15362" width="13.7109375" style="3" bestFit="1" customWidth="1"/>
    <col min="15363" max="15363" width="7.7109375" style="3" customWidth="1"/>
    <col min="15364" max="15364" width="9.140625" style="3" customWidth="1"/>
    <col min="15365" max="15366" width="7.710937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20.7109375" style="3" customWidth="1"/>
    <col min="15618" max="15618" width="13.7109375" style="3" bestFit="1" customWidth="1"/>
    <col min="15619" max="15619" width="7.7109375" style="3" customWidth="1"/>
    <col min="15620" max="15620" width="9.140625" style="3" customWidth="1"/>
    <col min="15621" max="15622" width="7.710937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20.7109375" style="3" customWidth="1"/>
    <col min="15874" max="15874" width="13.7109375" style="3" bestFit="1" customWidth="1"/>
    <col min="15875" max="15875" width="7.7109375" style="3" customWidth="1"/>
    <col min="15876" max="15876" width="9.140625" style="3" customWidth="1"/>
    <col min="15877" max="15878" width="7.710937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20.7109375" style="3" customWidth="1"/>
    <col min="16130" max="16130" width="13.7109375" style="3" bestFit="1" customWidth="1"/>
    <col min="16131" max="16131" width="7.7109375" style="3" customWidth="1"/>
    <col min="16132" max="16132" width="9.140625" style="3" customWidth="1"/>
    <col min="16133" max="16134" width="7.710937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545</v>
      </c>
      <c r="B1" s="2"/>
      <c r="C1" s="2"/>
      <c r="D1" s="2"/>
      <c r="E1" s="2"/>
      <c r="F1" s="2"/>
      <c r="G1" s="2"/>
      <c r="H1" s="55"/>
      <c r="I1" s="55"/>
      <c r="J1" s="55"/>
      <c r="K1" s="55"/>
      <c r="L1" s="55"/>
      <c r="M1" s="55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56" t="s">
        <v>48</v>
      </c>
      <c r="B3" s="57" t="s">
        <v>49</v>
      </c>
      <c r="C3" s="58" t="s">
        <v>9</v>
      </c>
      <c r="D3" s="59" t="s">
        <v>14</v>
      </c>
      <c r="E3" s="60" t="s">
        <v>12</v>
      </c>
      <c r="F3" s="59" t="s">
        <v>13</v>
      </c>
      <c r="G3" s="61" t="s">
        <v>50</v>
      </c>
      <c r="H3" s="62"/>
      <c r="I3" s="62"/>
      <c r="J3" s="61" t="s">
        <v>51</v>
      </c>
      <c r="K3" s="62"/>
      <c r="L3" s="63"/>
      <c r="M3" s="64" t="s">
        <v>52</v>
      </c>
    </row>
    <row r="4" spans="1:13" x14ac:dyDescent="0.25">
      <c r="A4" s="56"/>
      <c r="B4" s="57"/>
      <c r="C4" s="65"/>
      <c r="D4" s="59"/>
      <c r="E4" s="60"/>
      <c r="F4" s="59"/>
      <c r="G4" s="66" t="s">
        <v>53</v>
      </c>
      <c r="H4" s="67" t="s">
        <v>54</v>
      </c>
      <c r="I4" s="66" t="s">
        <v>55</v>
      </c>
      <c r="J4" s="67" t="s">
        <v>53</v>
      </c>
      <c r="K4" s="66" t="s">
        <v>54</v>
      </c>
      <c r="L4" s="67" t="s">
        <v>55</v>
      </c>
      <c r="M4" s="68"/>
    </row>
    <row r="5" spans="1:13" x14ac:dyDescent="0.25">
      <c r="A5" s="13" t="s">
        <v>546</v>
      </c>
      <c r="B5" s="14" t="s">
        <v>547</v>
      </c>
      <c r="C5" s="70">
        <v>14.69</v>
      </c>
      <c r="D5" s="70" t="s">
        <v>411</v>
      </c>
      <c r="E5" s="70">
        <v>36</v>
      </c>
      <c r="F5" s="70">
        <v>245</v>
      </c>
      <c r="G5" s="70">
        <v>10</v>
      </c>
      <c r="H5" s="70">
        <v>9</v>
      </c>
      <c r="I5" s="70">
        <v>0</v>
      </c>
      <c r="J5" s="70">
        <v>4.0999999999999996</v>
      </c>
      <c r="K5" s="70">
        <v>3.7</v>
      </c>
      <c r="L5" s="70">
        <v>0</v>
      </c>
      <c r="M5" s="72" t="s">
        <v>548</v>
      </c>
    </row>
    <row r="6" spans="1:13" x14ac:dyDescent="0.25">
      <c r="A6" s="31" t="s">
        <v>549</v>
      </c>
      <c r="B6" s="74" t="s">
        <v>550</v>
      </c>
      <c r="C6" s="75"/>
      <c r="D6" s="77"/>
      <c r="E6" s="75"/>
      <c r="F6" s="77"/>
      <c r="G6" s="75"/>
      <c r="H6" s="75"/>
      <c r="I6" s="75"/>
      <c r="J6" s="75"/>
      <c r="K6" s="75"/>
      <c r="L6" s="75"/>
      <c r="M6" s="75"/>
    </row>
    <row r="7" spans="1:13" x14ac:dyDescent="0.25">
      <c r="A7" s="235" t="s">
        <v>248</v>
      </c>
      <c r="B7" s="4"/>
      <c r="C7" s="236">
        <v>14.84</v>
      </c>
      <c r="D7" s="4"/>
      <c r="E7" s="237"/>
      <c r="F7" s="4"/>
      <c r="G7" s="237"/>
      <c r="H7" s="4"/>
      <c r="I7" s="237"/>
      <c r="J7" s="4"/>
      <c r="K7" s="237"/>
      <c r="L7" s="4"/>
      <c r="M7" s="238"/>
    </row>
    <row r="8" spans="1:13" x14ac:dyDescent="0.25">
      <c r="A8" s="235" t="s">
        <v>248</v>
      </c>
      <c r="B8" s="4"/>
      <c r="C8" s="236">
        <v>15.2</v>
      </c>
      <c r="D8" s="4"/>
      <c r="E8" s="237"/>
      <c r="F8" s="4"/>
      <c r="G8" s="237"/>
      <c r="H8" s="4"/>
      <c r="I8" s="237"/>
      <c r="J8" s="4"/>
      <c r="K8" s="237"/>
      <c r="L8" s="4"/>
      <c r="M8" s="238"/>
    </row>
    <row r="9" spans="1:13" x14ac:dyDescent="0.25">
      <c r="A9" s="13" t="s">
        <v>551</v>
      </c>
      <c r="B9" s="14" t="s">
        <v>552</v>
      </c>
      <c r="C9" s="70">
        <v>16.61</v>
      </c>
      <c r="D9" s="70" t="s">
        <v>553</v>
      </c>
      <c r="E9" s="70">
        <v>20</v>
      </c>
      <c r="F9" s="70">
        <v>52</v>
      </c>
      <c r="G9" s="234">
        <v>62</v>
      </c>
      <c r="H9" s="70">
        <v>2</v>
      </c>
      <c r="I9" s="70">
        <v>0</v>
      </c>
      <c r="J9" s="234">
        <v>119.2</v>
      </c>
      <c r="K9" s="70">
        <v>3.9</v>
      </c>
      <c r="L9" s="70">
        <v>0</v>
      </c>
      <c r="M9" s="72" t="s">
        <v>554</v>
      </c>
    </row>
    <row r="10" spans="1:13" x14ac:dyDescent="0.25">
      <c r="A10" s="87" t="s">
        <v>555</v>
      </c>
      <c r="B10" s="74" t="s">
        <v>556</v>
      </c>
      <c r="C10" s="75"/>
      <c r="D10" s="77"/>
      <c r="E10" s="75"/>
      <c r="F10" s="77"/>
      <c r="G10" s="75"/>
      <c r="H10" s="75"/>
      <c r="I10" s="75"/>
      <c r="J10" s="75"/>
      <c r="K10" s="75"/>
      <c r="L10" s="75"/>
      <c r="M10" s="75"/>
    </row>
    <row r="11" spans="1:13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5">
      <c r="A12" s="2" t="s">
        <v>308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21" spans="1:18" x14ac:dyDescent="0.25">
      <c r="O21" s="3" t="s">
        <v>7</v>
      </c>
      <c r="Q21" s="3" t="s">
        <v>7</v>
      </c>
    </row>
    <row r="22" spans="1:18" x14ac:dyDescent="0.25">
      <c r="R22" s="3" t="s">
        <v>46</v>
      </c>
    </row>
    <row r="24" spans="1:18" x14ac:dyDescent="0.25">
      <c r="R24" s="3" t="s">
        <v>7</v>
      </c>
    </row>
    <row r="26" spans="1:18" x14ac:dyDescent="0.25">
      <c r="A26" s="3" t="s">
        <v>7</v>
      </c>
    </row>
    <row r="30" spans="1:18" x14ac:dyDescent="0.25">
      <c r="D30" s="3" t="s">
        <v>7</v>
      </c>
    </row>
    <row r="31" spans="1:18" x14ac:dyDescent="0.25">
      <c r="B31" s="3" t="s">
        <v>7</v>
      </c>
      <c r="J31" s="3" t="s">
        <v>7</v>
      </c>
    </row>
    <row r="35" spans="20:20" x14ac:dyDescent="0.25">
      <c r="T35" s="3" t="s">
        <v>7</v>
      </c>
    </row>
  </sheetData>
  <mergeCells count="31">
    <mergeCell ref="I9:I10"/>
    <mergeCell ref="J9:J10"/>
    <mergeCell ref="K9:K10"/>
    <mergeCell ref="L9:L10"/>
    <mergeCell ref="M9:M10"/>
    <mergeCell ref="J5:J6"/>
    <mergeCell ref="K5:K6"/>
    <mergeCell ref="L5:L6"/>
    <mergeCell ref="M5:M6"/>
    <mergeCell ref="C9:C10"/>
    <mergeCell ref="D9:D10"/>
    <mergeCell ref="E9:E10"/>
    <mergeCell ref="F9:F10"/>
    <mergeCell ref="G9:G10"/>
    <mergeCell ref="H9:H10"/>
    <mergeCell ref="G3:I3"/>
    <mergeCell ref="J3:L3"/>
    <mergeCell ref="M3:M4"/>
    <mergeCell ref="C5:C6"/>
    <mergeCell ref="D5:D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workbookViewId="0">
      <selection sqref="A1:XFD1048576"/>
    </sheetView>
  </sheetViews>
  <sheetFormatPr defaultRowHeight="15" x14ac:dyDescent="0.25"/>
  <cols>
    <col min="1" max="1" width="39.85546875" style="3" customWidth="1"/>
    <col min="2" max="2" width="12" style="3" customWidth="1"/>
    <col min="3" max="6" width="10.5703125" style="3" customWidth="1"/>
    <col min="7" max="7" width="7.7109375" style="3" customWidth="1"/>
    <col min="8" max="8" width="7.85546875" style="3" customWidth="1"/>
    <col min="9" max="9" width="9.42578125" style="3" customWidth="1"/>
    <col min="10" max="10" width="13.28515625" style="3" customWidth="1"/>
    <col min="11" max="256" width="9.140625" style="3"/>
    <col min="257" max="257" width="39.85546875" style="3" customWidth="1"/>
    <col min="258" max="258" width="12" style="3" customWidth="1"/>
    <col min="259" max="262" width="10.5703125" style="3" customWidth="1"/>
    <col min="263" max="263" width="7.7109375" style="3" customWidth="1"/>
    <col min="264" max="264" width="7.85546875" style="3" customWidth="1"/>
    <col min="265" max="265" width="9.42578125" style="3" customWidth="1"/>
    <col min="266" max="266" width="13.28515625" style="3" customWidth="1"/>
    <col min="267" max="512" width="9.140625" style="3"/>
    <col min="513" max="513" width="39.85546875" style="3" customWidth="1"/>
    <col min="514" max="514" width="12" style="3" customWidth="1"/>
    <col min="515" max="518" width="10.5703125" style="3" customWidth="1"/>
    <col min="519" max="519" width="7.7109375" style="3" customWidth="1"/>
    <col min="520" max="520" width="7.85546875" style="3" customWidth="1"/>
    <col min="521" max="521" width="9.42578125" style="3" customWidth="1"/>
    <col min="522" max="522" width="13.28515625" style="3" customWidth="1"/>
    <col min="523" max="768" width="9.140625" style="3"/>
    <col min="769" max="769" width="39.85546875" style="3" customWidth="1"/>
    <col min="770" max="770" width="12" style="3" customWidth="1"/>
    <col min="771" max="774" width="10.5703125" style="3" customWidth="1"/>
    <col min="775" max="775" width="7.7109375" style="3" customWidth="1"/>
    <col min="776" max="776" width="7.85546875" style="3" customWidth="1"/>
    <col min="777" max="777" width="9.42578125" style="3" customWidth="1"/>
    <col min="778" max="778" width="13.28515625" style="3" customWidth="1"/>
    <col min="779" max="1024" width="9.140625" style="3"/>
    <col min="1025" max="1025" width="39.85546875" style="3" customWidth="1"/>
    <col min="1026" max="1026" width="12" style="3" customWidth="1"/>
    <col min="1027" max="1030" width="10.5703125" style="3" customWidth="1"/>
    <col min="1031" max="1031" width="7.7109375" style="3" customWidth="1"/>
    <col min="1032" max="1032" width="7.85546875" style="3" customWidth="1"/>
    <col min="1033" max="1033" width="9.42578125" style="3" customWidth="1"/>
    <col min="1034" max="1034" width="13.28515625" style="3" customWidth="1"/>
    <col min="1035" max="1280" width="9.140625" style="3"/>
    <col min="1281" max="1281" width="39.85546875" style="3" customWidth="1"/>
    <col min="1282" max="1282" width="12" style="3" customWidth="1"/>
    <col min="1283" max="1286" width="10.5703125" style="3" customWidth="1"/>
    <col min="1287" max="1287" width="7.7109375" style="3" customWidth="1"/>
    <col min="1288" max="1288" width="7.85546875" style="3" customWidth="1"/>
    <col min="1289" max="1289" width="9.42578125" style="3" customWidth="1"/>
    <col min="1290" max="1290" width="13.28515625" style="3" customWidth="1"/>
    <col min="1291" max="1536" width="9.140625" style="3"/>
    <col min="1537" max="1537" width="39.85546875" style="3" customWidth="1"/>
    <col min="1538" max="1538" width="12" style="3" customWidth="1"/>
    <col min="1539" max="1542" width="10.5703125" style="3" customWidth="1"/>
    <col min="1543" max="1543" width="7.7109375" style="3" customWidth="1"/>
    <col min="1544" max="1544" width="7.85546875" style="3" customWidth="1"/>
    <col min="1545" max="1545" width="9.42578125" style="3" customWidth="1"/>
    <col min="1546" max="1546" width="13.28515625" style="3" customWidth="1"/>
    <col min="1547" max="1792" width="9.140625" style="3"/>
    <col min="1793" max="1793" width="39.85546875" style="3" customWidth="1"/>
    <col min="1794" max="1794" width="12" style="3" customWidth="1"/>
    <col min="1795" max="1798" width="10.5703125" style="3" customWidth="1"/>
    <col min="1799" max="1799" width="7.7109375" style="3" customWidth="1"/>
    <col min="1800" max="1800" width="7.85546875" style="3" customWidth="1"/>
    <col min="1801" max="1801" width="9.42578125" style="3" customWidth="1"/>
    <col min="1802" max="1802" width="13.28515625" style="3" customWidth="1"/>
    <col min="1803" max="2048" width="9.140625" style="3"/>
    <col min="2049" max="2049" width="39.85546875" style="3" customWidth="1"/>
    <col min="2050" max="2050" width="12" style="3" customWidth="1"/>
    <col min="2051" max="2054" width="10.5703125" style="3" customWidth="1"/>
    <col min="2055" max="2055" width="7.7109375" style="3" customWidth="1"/>
    <col min="2056" max="2056" width="7.85546875" style="3" customWidth="1"/>
    <col min="2057" max="2057" width="9.42578125" style="3" customWidth="1"/>
    <col min="2058" max="2058" width="13.28515625" style="3" customWidth="1"/>
    <col min="2059" max="2304" width="9.140625" style="3"/>
    <col min="2305" max="2305" width="39.85546875" style="3" customWidth="1"/>
    <col min="2306" max="2306" width="12" style="3" customWidth="1"/>
    <col min="2307" max="2310" width="10.5703125" style="3" customWidth="1"/>
    <col min="2311" max="2311" width="7.7109375" style="3" customWidth="1"/>
    <col min="2312" max="2312" width="7.85546875" style="3" customWidth="1"/>
    <col min="2313" max="2313" width="9.42578125" style="3" customWidth="1"/>
    <col min="2314" max="2314" width="13.28515625" style="3" customWidth="1"/>
    <col min="2315" max="2560" width="9.140625" style="3"/>
    <col min="2561" max="2561" width="39.85546875" style="3" customWidth="1"/>
    <col min="2562" max="2562" width="12" style="3" customWidth="1"/>
    <col min="2563" max="2566" width="10.5703125" style="3" customWidth="1"/>
    <col min="2567" max="2567" width="7.7109375" style="3" customWidth="1"/>
    <col min="2568" max="2568" width="7.85546875" style="3" customWidth="1"/>
    <col min="2569" max="2569" width="9.42578125" style="3" customWidth="1"/>
    <col min="2570" max="2570" width="13.28515625" style="3" customWidth="1"/>
    <col min="2571" max="2816" width="9.140625" style="3"/>
    <col min="2817" max="2817" width="39.85546875" style="3" customWidth="1"/>
    <col min="2818" max="2818" width="12" style="3" customWidth="1"/>
    <col min="2819" max="2822" width="10.5703125" style="3" customWidth="1"/>
    <col min="2823" max="2823" width="7.7109375" style="3" customWidth="1"/>
    <col min="2824" max="2824" width="7.85546875" style="3" customWidth="1"/>
    <col min="2825" max="2825" width="9.42578125" style="3" customWidth="1"/>
    <col min="2826" max="2826" width="13.28515625" style="3" customWidth="1"/>
    <col min="2827" max="3072" width="9.140625" style="3"/>
    <col min="3073" max="3073" width="39.85546875" style="3" customWidth="1"/>
    <col min="3074" max="3074" width="12" style="3" customWidth="1"/>
    <col min="3075" max="3078" width="10.5703125" style="3" customWidth="1"/>
    <col min="3079" max="3079" width="7.7109375" style="3" customWidth="1"/>
    <col min="3080" max="3080" width="7.85546875" style="3" customWidth="1"/>
    <col min="3081" max="3081" width="9.42578125" style="3" customWidth="1"/>
    <col min="3082" max="3082" width="13.28515625" style="3" customWidth="1"/>
    <col min="3083" max="3328" width="9.140625" style="3"/>
    <col min="3329" max="3329" width="39.85546875" style="3" customWidth="1"/>
    <col min="3330" max="3330" width="12" style="3" customWidth="1"/>
    <col min="3331" max="3334" width="10.5703125" style="3" customWidth="1"/>
    <col min="3335" max="3335" width="7.7109375" style="3" customWidth="1"/>
    <col min="3336" max="3336" width="7.85546875" style="3" customWidth="1"/>
    <col min="3337" max="3337" width="9.42578125" style="3" customWidth="1"/>
    <col min="3338" max="3338" width="13.28515625" style="3" customWidth="1"/>
    <col min="3339" max="3584" width="9.140625" style="3"/>
    <col min="3585" max="3585" width="39.85546875" style="3" customWidth="1"/>
    <col min="3586" max="3586" width="12" style="3" customWidth="1"/>
    <col min="3587" max="3590" width="10.5703125" style="3" customWidth="1"/>
    <col min="3591" max="3591" width="7.7109375" style="3" customWidth="1"/>
    <col min="3592" max="3592" width="7.85546875" style="3" customWidth="1"/>
    <col min="3593" max="3593" width="9.42578125" style="3" customWidth="1"/>
    <col min="3594" max="3594" width="13.28515625" style="3" customWidth="1"/>
    <col min="3595" max="3840" width="9.140625" style="3"/>
    <col min="3841" max="3841" width="39.85546875" style="3" customWidth="1"/>
    <col min="3842" max="3842" width="12" style="3" customWidth="1"/>
    <col min="3843" max="3846" width="10.5703125" style="3" customWidth="1"/>
    <col min="3847" max="3847" width="7.7109375" style="3" customWidth="1"/>
    <col min="3848" max="3848" width="7.85546875" style="3" customWidth="1"/>
    <col min="3849" max="3849" width="9.42578125" style="3" customWidth="1"/>
    <col min="3850" max="3850" width="13.28515625" style="3" customWidth="1"/>
    <col min="3851" max="4096" width="9.140625" style="3"/>
    <col min="4097" max="4097" width="39.85546875" style="3" customWidth="1"/>
    <col min="4098" max="4098" width="12" style="3" customWidth="1"/>
    <col min="4099" max="4102" width="10.5703125" style="3" customWidth="1"/>
    <col min="4103" max="4103" width="7.7109375" style="3" customWidth="1"/>
    <col min="4104" max="4104" width="7.85546875" style="3" customWidth="1"/>
    <col min="4105" max="4105" width="9.42578125" style="3" customWidth="1"/>
    <col min="4106" max="4106" width="13.28515625" style="3" customWidth="1"/>
    <col min="4107" max="4352" width="9.140625" style="3"/>
    <col min="4353" max="4353" width="39.85546875" style="3" customWidth="1"/>
    <col min="4354" max="4354" width="12" style="3" customWidth="1"/>
    <col min="4355" max="4358" width="10.5703125" style="3" customWidth="1"/>
    <col min="4359" max="4359" width="7.7109375" style="3" customWidth="1"/>
    <col min="4360" max="4360" width="7.85546875" style="3" customWidth="1"/>
    <col min="4361" max="4361" width="9.42578125" style="3" customWidth="1"/>
    <col min="4362" max="4362" width="13.28515625" style="3" customWidth="1"/>
    <col min="4363" max="4608" width="9.140625" style="3"/>
    <col min="4609" max="4609" width="39.85546875" style="3" customWidth="1"/>
    <col min="4610" max="4610" width="12" style="3" customWidth="1"/>
    <col min="4611" max="4614" width="10.5703125" style="3" customWidth="1"/>
    <col min="4615" max="4615" width="7.7109375" style="3" customWidth="1"/>
    <col min="4616" max="4616" width="7.85546875" style="3" customWidth="1"/>
    <col min="4617" max="4617" width="9.42578125" style="3" customWidth="1"/>
    <col min="4618" max="4618" width="13.28515625" style="3" customWidth="1"/>
    <col min="4619" max="4864" width="9.140625" style="3"/>
    <col min="4865" max="4865" width="39.85546875" style="3" customWidth="1"/>
    <col min="4866" max="4866" width="12" style="3" customWidth="1"/>
    <col min="4867" max="4870" width="10.5703125" style="3" customWidth="1"/>
    <col min="4871" max="4871" width="7.7109375" style="3" customWidth="1"/>
    <col min="4872" max="4872" width="7.85546875" style="3" customWidth="1"/>
    <col min="4873" max="4873" width="9.42578125" style="3" customWidth="1"/>
    <col min="4874" max="4874" width="13.28515625" style="3" customWidth="1"/>
    <col min="4875" max="5120" width="9.140625" style="3"/>
    <col min="5121" max="5121" width="39.85546875" style="3" customWidth="1"/>
    <col min="5122" max="5122" width="12" style="3" customWidth="1"/>
    <col min="5123" max="5126" width="10.5703125" style="3" customWidth="1"/>
    <col min="5127" max="5127" width="7.7109375" style="3" customWidth="1"/>
    <col min="5128" max="5128" width="7.85546875" style="3" customWidth="1"/>
    <col min="5129" max="5129" width="9.42578125" style="3" customWidth="1"/>
    <col min="5130" max="5130" width="13.28515625" style="3" customWidth="1"/>
    <col min="5131" max="5376" width="9.140625" style="3"/>
    <col min="5377" max="5377" width="39.85546875" style="3" customWidth="1"/>
    <col min="5378" max="5378" width="12" style="3" customWidth="1"/>
    <col min="5379" max="5382" width="10.5703125" style="3" customWidth="1"/>
    <col min="5383" max="5383" width="7.7109375" style="3" customWidth="1"/>
    <col min="5384" max="5384" width="7.85546875" style="3" customWidth="1"/>
    <col min="5385" max="5385" width="9.42578125" style="3" customWidth="1"/>
    <col min="5386" max="5386" width="13.28515625" style="3" customWidth="1"/>
    <col min="5387" max="5632" width="9.140625" style="3"/>
    <col min="5633" max="5633" width="39.85546875" style="3" customWidth="1"/>
    <col min="5634" max="5634" width="12" style="3" customWidth="1"/>
    <col min="5635" max="5638" width="10.5703125" style="3" customWidth="1"/>
    <col min="5639" max="5639" width="7.7109375" style="3" customWidth="1"/>
    <col min="5640" max="5640" width="7.85546875" style="3" customWidth="1"/>
    <col min="5641" max="5641" width="9.42578125" style="3" customWidth="1"/>
    <col min="5642" max="5642" width="13.28515625" style="3" customWidth="1"/>
    <col min="5643" max="5888" width="9.140625" style="3"/>
    <col min="5889" max="5889" width="39.85546875" style="3" customWidth="1"/>
    <col min="5890" max="5890" width="12" style="3" customWidth="1"/>
    <col min="5891" max="5894" width="10.5703125" style="3" customWidth="1"/>
    <col min="5895" max="5895" width="7.7109375" style="3" customWidth="1"/>
    <col min="5896" max="5896" width="7.85546875" style="3" customWidth="1"/>
    <col min="5897" max="5897" width="9.42578125" style="3" customWidth="1"/>
    <col min="5898" max="5898" width="13.28515625" style="3" customWidth="1"/>
    <col min="5899" max="6144" width="9.140625" style="3"/>
    <col min="6145" max="6145" width="39.85546875" style="3" customWidth="1"/>
    <col min="6146" max="6146" width="12" style="3" customWidth="1"/>
    <col min="6147" max="6150" width="10.5703125" style="3" customWidth="1"/>
    <col min="6151" max="6151" width="7.7109375" style="3" customWidth="1"/>
    <col min="6152" max="6152" width="7.85546875" style="3" customWidth="1"/>
    <col min="6153" max="6153" width="9.42578125" style="3" customWidth="1"/>
    <col min="6154" max="6154" width="13.28515625" style="3" customWidth="1"/>
    <col min="6155" max="6400" width="9.140625" style="3"/>
    <col min="6401" max="6401" width="39.85546875" style="3" customWidth="1"/>
    <col min="6402" max="6402" width="12" style="3" customWidth="1"/>
    <col min="6403" max="6406" width="10.5703125" style="3" customWidth="1"/>
    <col min="6407" max="6407" width="7.7109375" style="3" customWidth="1"/>
    <col min="6408" max="6408" width="7.85546875" style="3" customWidth="1"/>
    <col min="6409" max="6409" width="9.42578125" style="3" customWidth="1"/>
    <col min="6410" max="6410" width="13.28515625" style="3" customWidth="1"/>
    <col min="6411" max="6656" width="9.140625" style="3"/>
    <col min="6657" max="6657" width="39.85546875" style="3" customWidth="1"/>
    <col min="6658" max="6658" width="12" style="3" customWidth="1"/>
    <col min="6659" max="6662" width="10.5703125" style="3" customWidth="1"/>
    <col min="6663" max="6663" width="7.7109375" style="3" customWidth="1"/>
    <col min="6664" max="6664" width="7.85546875" style="3" customWidth="1"/>
    <col min="6665" max="6665" width="9.42578125" style="3" customWidth="1"/>
    <col min="6666" max="6666" width="13.28515625" style="3" customWidth="1"/>
    <col min="6667" max="6912" width="9.140625" style="3"/>
    <col min="6913" max="6913" width="39.85546875" style="3" customWidth="1"/>
    <col min="6914" max="6914" width="12" style="3" customWidth="1"/>
    <col min="6915" max="6918" width="10.5703125" style="3" customWidth="1"/>
    <col min="6919" max="6919" width="7.7109375" style="3" customWidth="1"/>
    <col min="6920" max="6920" width="7.85546875" style="3" customWidth="1"/>
    <col min="6921" max="6921" width="9.42578125" style="3" customWidth="1"/>
    <col min="6922" max="6922" width="13.28515625" style="3" customWidth="1"/>
    <col min="6923" max="7168" width="9.140625" style="3"/>
    <col min="7169" max="7169" width="39.85546875" style="3" customWidth="1"/>
    <col min="7170" max="7170" width="12" style="3" customWidth="1"/>
    <col min="7171" max="7174" width="10.5703125" style="3" customWidth="1"/>
    <col min="7175" max="7175" width="7.7109375" style="3" customWidth="1"/>
    <col min="7176" max="7176" width="7.85546875" style="3" customWidth="1"/>
    <col min="7177" max="7177" width="9.42578125" style="3" customWidth="1"/>
    <col min="7178" max="7178" width="13.28515625" style="3" customWidth="1"/>
    <col min="7179" max="7424" width="9.140625" style="3"/>
    <col min="7425" max="7425" width="39.85546875" style="3" customWidth="1"/>
    <col min="7426" max="7426" width="12" style="3" customWidth="1"/>
    <col min="7427" max="7430" width="10.5703125" style="3" customWidth="1"/>
    <col min="7431" max="7431" width="7.7109375" style="3" customWidth="1"/>
    <col min="7432" max="7432" width="7.85546875" style="3" customWidth="1"/>
    <col min="7433" max="7433" width="9.42578125" style="3" customWidth="1"/>
    <col min="7434" max="7434" width="13.28515625" style="3" customWidth="1"/>
    <col min="7435" max="7680" width="9.140625" style="3"/>
    <col min="7681" max="7681" width="39.85546875" style="3" customWidth="1"/>
    <col min="7682" max="7682" width="12" style="3" customWidth="1"/>
    <col min="7683" max="7686" width="10.5703125" style="3" customWidth="1"/>
    <col min="7687" max="7687" width="7.7109375" style="3" customWidth="1"/>
    <col min="7688" max="7688" width="7.85546875" style="3" customWidth="1"/>
    <col min="7689" max="7689" width="9.42578125" style="3" customWidth="1"/>
    <col min="7690" max="7690" width="13.28515625" style="3" customWidth="1"/>
    <col min="7691" max="7936" width="9.140625" style="3"/>
    <col min="7937" max="7937" width="39.85546875" style="3" customWidth="1"/>
    <col min="7938" max="7938" width="12" style="3" customWidth="1"/>
    <col min="7939" max="7942" width="10.5703125" style="3" customWidth="1"/>
    <col min="7943" max="7943" width="7.7109375" style="3" customWidth="1"/>
    <col min="7944" max="7944" width="7.85546875" style="3" customWidth="1"/>
    <col min="7945" max="7945" width="9.42578125" style="3" customWidth="1"/>
    <col min="7946" max="7946" width="13.28515625" style="3" customWidth="1"/>
    <col min="7947" max="8192" width="9.140625" style="3"/>
    <col min="8193" max="8193" width="39.85546875" style="3" customWidth="1"/>
    <col min="8194" max="8194" width="12" style="3" customWidth="1"/>
    <col min="8195" max="8198" width="10.5703125" style="3" customWidth="1"/>
    <col min="8199" max="8199" width="7.7109375" style="3" customWidth="1"/>
    <col min="8200" max="8200" width="7.85546875" style="3" customWidth="1"/>
    <col min="8201" max="8201" width="9.42578125" style="3" customWidth="1"/>
    <col min="8202" max="8202" width="13.28515625" style="3" customWidth="1"/>
    <col min="8203" max="8448" width="9.140625" style="3"/>
    <col min="8449" max="8449" width="39.85546875" style="3" customWidth="1"/>
    <col min="8450" max="8450" width="12" style="3" customWidth="1"/>
    <col min="8451" max="8454" width="10.5703125" style="3" customWidth="1"/>
    <col min="8455" max="8455" width="7.7109375" style="3" customWidth="1"/>
    <col min="8456" max="8456" width="7.85546875" style="3" customWidth="1"/>
    <col min="8457" max="8457" width="9.42578125" style="3" customWidth="1"/>
    <col min="8458" max="8458" width="13.28515625" style="3" customWidth="1"/>
    <col min="8459" max="8704" width="9.140625" style="3"/>
    <col min="8705" max="8705" width="39.85546875" style="3" customWidth="1"/>
    <col min="8706" max="8706" width="12" style="3" customWidth="1"/>
    <col min="8707" max="8710" width="10.5703125" style="3" customWidth="1"/>
    <col min="8711" max="8711" width="7.7109375" style="3" customWidth="1"/>
    <col min="8712" max="8712" width="7.85546875" style="3" customWidth="1"/>
    <col min="8713" max="8713" width="9.42578125" style="3" customWidth="1"/>
    <col min="8714" max="8714" width="13.28515625" style="3" customWidth="1"/>
    <col min="8715" max="8960" width="9.140625" style="3"/>
    <col min="8961" max="8961" width="39.85546875" style="3" customWidth="1"/>
    <col min="8962" max="8962" width="12" style="3" customWidth="1"/>
    <col min="8963" max="8966" width="10.5703125" style="3" customWidth="1"/>
    <col min="8967" max="8967" width="7.7109375" style="3" customWidth="1"/>
    <col min="8968" max="8968" width="7.85546875" style="3" customWidth="1"/>
    <col min="8969" max="8969" width="9.42578125" style="3" customWidth="1"/>
    <col min="8970" max="8970" width="13.28515625" style="3" customWidth="1"/>
    <col min="8971" max="9216" width="9.140625" style="3"/>
    <col min="9217" max="9217" width="39.85546875" style="3" customWidth="1"/>
    <col min="9218" max="9218" width="12" style="3" customWidth="1"/>
    <col min="9219" max="9222" width="10.5703125" style="3" customWidth="1"/>
    <col min="9223" max="9223" width="7.7109375" style="3" customWidth="1"/>
    <col min="9224" max="9224" width="7.85546875" style="3" customWidth="1"/>
    <col min="9225" max="9225" width="9.42578125" style="3" customWidth="1"/>
    <col min="9226" max="9226" width="13.28515625" style="3" customWidth="1"/>
    <col min="9227" max="9472" width="9.140625" style="3"/>
    <col min="9473" max="9473" width="39.85546875" style="3" customWidth="1"/>
    <col min="9474" max="9474" width="12" style="3" customWidth="1"/>
    <col min="9475" max="9478" width="10.5703125" style="3" customWidth="1"/>
    <col min="9479" max="9479" width="7.7109375" style="3" customWidth="1"/>
    <col min="9480" max="9480" width="7.85546875" style="3" customWidth="1"/>
    <col min="9481" max="9481" width="9.42578125" style="3" customWidth="1"/>
    <col min="9482" max="9482" width="13.28515625" style="3" customWidth="1"/>
    <col min="9483" max="9728" width="9.140625" style="3"/>
    <col min="9729" max="9729" width="39.85546875" style="3" customWidth="1"/>
    <col min="9730" max="9730" width="12" style="3" customWidth="1"/>
    <col min="9731" max="9734" width="10.5703125" style="3" customWidth="1"/>
    <col min="9735" max="9735" width="7.7109375" style="3" customWidth="1"/>
    <col min="9736" max="9736" width="7.85546875" style="3" customWidth="1"/>
    <col min="9737" max="9737" width="9.42578125" style="3" customWidth="1"/>
    <col min="9738" max="9738" width="13.28515625" style="3" customWidth="1"/>
    <col min="9739" max="9984" width="9.140625" style="3"/>
    <col min="9985" max="9985" width="39.85546875" style="3" customWidth="1"/>
    <col min="9986" max="9986" width="12" style="3" customWidth="1"/>
    <col min="9987" max="9990" width="10.5703125" style="3" customWidth="1"/>
    <col min="9991" max="9991" width="7.7109375" style="3" customWidth="1"/>
    <col min="9992" max="9992" width="7.85546875" style="3" customWidth="1"/>
    <col min="9993" max="9993" width="9.42578125" style="3" customWidth="1"/>
    <col min="9994" max="9994" width="13.28515625" style="3" customWidth="1"/>
    <col min="9995" max="10240" width="9.140625" style="3"/>
    <col min="10241" max="10241" width="39.85546875" style="3" customWidth="1"/>
    <col min="10242" max="10242" width="12" style="3" customWidth="1"/>
    <col min="10243" max="10246" width="10.5703125" style="3" customWidth="1"/>
    <col min="10247" max="10247" width="7.7109375" style="3" customWidth="1"/>
    <col min="10248" max="10248" width="7.85546875" style="3" customWidth="1"/>
    <col min="10249" max="10249" width="9.42578125" style="3" customWidth="1"/>
    <col min="10250" max="10250" width="13.28515625" style="3" customWidth="1"/>
    <col min="10251" max="10496" width="9.140625" style="3"/>
    <col min="10497" max="10497" width="39.85546875" style="3" customWidth="1"/>
    <col min="10498" max="10498" width="12" style="3" customWidth="1"/>
    <col min="10499" max="10502" width="10.5703125" style="3" customWidth="1"/>
    <col min="10503" max="10503" width="7.7109375" style="3" customWidth="1"/>
    <col min="10504" max="10504" width="7.85546875" style="3" customWidth="1"/>
    <col min="10505" max="10505" width="9.42578125" style="3" customWidth="1"/>
    <col min="10506" max="10506" width="13.28515625" style="3" customWidth="1"/>
    <col min="10507" max="10752" width="9.140625" style="3"/>
    <col min="10753" max="10753" width="39.85546875" style="3" customWidth="1"/>
    <col min="10754" max="10754" width="12" style="3" customWidth="1"/>
    <col min="10755" max="10758" width="10.5703125" style="3" customWidth="1"/>
    <col min="10759" max="10759" width="7.7109375" style="3" customWidth="1"/>
    <col min="10760" max="10760" width="7.85546875" style="3" customWidth="1"/>
    <col min="10761" max="10761" width="9.42578125" style="3" customWidth="1"/>
    <col min="10762" max="10762" width="13.28515625" style="3" customWidth="1"/>
    <col min="10763" max="11008" width="9.140625" style="3"/>
    <col min="11009" max="11009" width="39.85546875" style="3" customWidth="1"/>
    <col min="11010" max="11010" width="12" style="3" customWidth="1"/>
    <col min="11011" max="11014" width="10.5703125" style="3" customWidth="1"/>
    <col min="11015" max="11015" width="7.7109375" style="3" customWidth="1"/>
    <col min="11016" max="11016" width="7.85546875" style="3" customWidth="1"/>
    <col min="11017" max="11017" width="9.42578125" style="3" customWidth="1"/>
    <col min="11018" max="11018" width="13.28515625" style="3" customWidth="1"/>
    <col min="11019" max="11264" width="9.140625" style="3"/>
    <col min="11265" max="11265" width="39.85546875" style="3" customWidth="1"/>
    <col min="11266" max="11266" width="12" style="3" customWidth="1"/>
    <col min="11267" max="11270" width="10.5703125" style="3" customWidth="1"/>
    <col min="11271" max="11271" width="7.7109375" style="3" customWidth="1"/>
    <col min="11272" max="11272" width="7.85546875" style="3" customWidth="1"/>
    <col min="11273" max="11273" width="9.42578125" style="3" customWidth="1"/>
    <col min="11274" max="11274" width="13.28515625" style="3" customWidth="1"/>
    <col min="11275" max="11520" width="9.140625" style="3"/>
    <col min="11521" max="11521" width="39.85546875" style="3" customWidth="1"/>
    <col min="11522" max="11522" width="12" style="3" customWidth="1"/>
    <col min="11523" max="11526" width="10.5703125" style="3" customWidth="1"/>
    <col min="11527" max="11527" width="7.7109375" style="3" customWidth="1"/>
    <col min="11528" max="11528" width="7.85546875" style="3" customWidth="1"/>
    <col min="11529" max="11529" width="9.42578125" style="3" customWidth="1"/>
    <col min="11530" max="11530" width="13.28515625" style="3" customWidth="1"/>
    <col min="11531" max="11776" width="9.140625" style="3"/>
    <col min="11777" max="11777" width="39.85546875" style="3" customWidth="1"/>
    <col min="11778" max="11778" width="12" style="3" customWidth="1"/>
    <col min="11779" max="11782" width="10.5703125" style="3" customWidth="1"/>
    <col min="11783" max="11783" width="7.7109375" style="3" customWidth="1"/>
    <col min="11784" max="11784" width="7.85546875" style="3" customWidth="1"/>
    <col min="11785" max="11785" width="9.42578125" style="3" customWidth="1"/>
    <col min="11786" max="11786" width="13.28515625" style="3" customWidth="1"/>
    <col min="11787" max="12032" width="9.140625" style="3"/>
    <col min="12033" max="12033" width="39.85546875" style="3" customWidth="1"/>
    <col min="12034" max="12034" width="12" style="3" customWidth="1"/>
    <col min="12035" max="12038" width="10.5703125" style="3" customWidth="1"/>
    <col min="12039" max="12039" width="7.7109375" style="3" customWidth="1"/>
    <col min="12040" max="12040" width="7.85546875" style="3" customWidth="1"/>
    <col min="12041" max="12041" width="9.42578125" style="3" customWidth="1"/>
    <col min="12042" max="12042" width="13.28515625" style="3" customWidth="1"/>
    <col min="12043" max="12288" width="9.140625" style="3"/>
    <col min="12289" max="12289" width="39.85546875" style="3" customWidth="1"/>
    <col min="12290" max="12290" width="12" style="3" customWidth="1"/>
    <col min="12291" max="12294" width="10.5703125" style="3" customWidth="1"/>
    <col min="12295" max="12295" width="7.7109375" style="3" customWidth="1"/>
    <col min="12296" max="12296" width="7.85546875" style="3" customWidth="1"/>
    <col min="12297" max="12297" width="9.42578125" style="3" customWidth="1"/>
    <col min="12298" max="12298" width="13.28515625" style="3" customWidth="1"/>
    <col min="12299" max="12544" width="9.140625" style="3"/>
    <col min="12545" max="12545" width="39.85546875" style="3" customWidth="1"/>
    <col min="12546" max="12546" width="12" style="3" customWidth="1"/>
    <col min="12547" max="12550" width="10.5703125" style="3" customWidth="1"/>
    <col min="12551" max="12551" width="7.7109375" style="3" customWidth="1"/>
    <col min="12552" max="12552" width="7.85546875" style="3" customWidth="1"/>
    <col min="12553" max="12553" width="9.42578125" style="3" customWidth="1"/>
    <col min="12554" max="12554" width="13.28515625" style="3" customWidth="1"/>
    <col min="12555" max="12800" width="9.140625" style="3"/>
    <col min="12801" max="12801" width="39.85546875" style="3" customWidth="1"/>
    <col min="12802" max="12802" width="12" style="3" customWidth="1"/>
    <col min="12803" max="12806" width="10.5703125" style="3" customWidth="1"/>
    <col min="12807" max="12807" width="7.7109375" style="3" customWidth="1"/>
    <col min="12808" max="12808" width="7.85546875" style="3" customWidth="1"/>
    <col min="12809" max="12809" width="9.42578125" style="3" customWidth="1"/>
    <col min="12810" max="12810" width="13.28515625" style="3" customWidth="1"/>
    <col min="12811" max="13056" width="9.140625" style="3"/>
    <col min="13057" max="13057" width="39.85546875" style="3" customWidth="1"/>
    <col min="13058" max="13058" width="12" style="3" customWidth="1"/>
    <col min="13059" max="13062" width="10.5703125" style="3" customWidth="1"/>
    <col min="13063" max="13063" width="7.7109375" style="3" customWidth="1"/>
    <col min="13064" max="13064" width="7.85546875" style="3" customWidth="1"/>
    <col min="13065" max="13065" width="9.42578125" style="3" customWidth="1"/>
    <col min="13066" max="13066" width="13.28515625" style="3" customWidth="1"/>
    <col min="13067" max="13312" width="9.140625" style="3"/>
    <col min="13313" max="13313" width="39.85546875" style="3" customWidth="1"/>
    <col min="13314" max="13314" width="12" style="3" customWidth="1"/>
    <col min="13315" max="13318" width="10.5703125" style="3" customWidth="1"/>
    <col min="13319" max="13319" width="7.7109375" style="3" customWidth="1"/>
    <col min="13320" max="13320" width="7.85546875" style="3" customWidth="1"/>
    <col min="13321" max="13321" width="9.42578125" style="3" customWidth="1"/>
    <col min="13322" max="13322" width="13.28515625" style="3" customWidth="1"/>
    <col min="13323" max="13568" width="9.140625" style="3"/>
    <col min="13569" max="13569" width="39.85546875" style="3" customWidth="1"/>
    <col min="13570" max="13570" width="12" style="3" customWidth="1"/>
    <col min="13571" max="13574" width="10.5703125" style="3" customWidth="1"/>
    <col min="13575" max="13575" width="7.7109375" style="3" customWidth="1"/>
    <col min="13576" max="13576" width="7.85546875" style="3" customWidth="1"/>
    <col min="13577" max="13577" width="9.42578125" style="3" customWidth="1"/>
    <col min="13578" max="13578" width="13.28515625" style="3" customWidth="1"/>
    <col min="13579" max="13824" width="9.140625" style="3"/>
    <col min="13825" max="13825" width="39.85546875" style="3" customWidth="1"/>
    <col min="13826" max="13826" width="12" style="3" customWidth="1"/>
    <col min="13827" max="13830" width="10.5703125" style="3" customWidth="1"/>
    <col min="13831" max="13831" width="7.7109375" style="3" customWidth="1"/>
    <col min="13832" max="13832" width="7.85546875" style="3" customWidth="1"/>
    <col min="13833" max="13833" width="9.42578125" style="3" customWidth="1"/>
    <col min="13834" max="13834" width="13.28515625" style="3" customWidth="1"/>
    <col min="13835" max="14080" width="9.140625" style="3"/>
    <col min="14081" max="14081" width="39.85546875" style="3" customWidth="1"/>
    <col min="14082" max="14082" width="12" style="3" customWidth="1"/>
    <col min="14083" max="14086" width="10.5703125" style="3" customWidth="1"/>
    <col min="14087" max="14087" width="7.7109375" style="3" customWidth="1"/>
    <col min="14088" max="14088" width="7.85546875" style="3" customWidth="1"/>
    <col min="14089" max="14089" width="9.42578125" style="3" customWidth="1"/>
    <col min="14090" max="14090" width="13.28515625" style="3" customWidth="1"/>
    <col min="14091" max="14336" width="9.140625" style="3"/>
    <col min="14337" max="14337" width="39.85546875" style="3" customWidth="1"/>
    <col min="14338" max="14338" width="12" style="3" customWidth="1"/>
    <col min="14339" max="14342" width="10.5703125" style="3" customWidth="1"/>
    <col min="14343" max="14343" width="7.7109375" style="3" customWidth="1"/>
    <col min="14344" max="14344" width="7.85546875" style="3" customWidth="1"/>
    <col min="14345" max="14345" width="9.42578125" style="3" customWidth="1"/>
    <col min="14346" max="14346" width="13.28515625" style="3" customWidth="1"/>
    <col min="14347" max="14592" width="9.140625" style="3"/>
    <col min="14593" max="14593" width="39.85546875" style="3" customWidth="1"/>
    <col min="14594" max="14594" width="12" style="3" customWidth="1"/>
    <col min="14595" max="14598" width="10.5703125" style="3" customWidth="1"/>
    <col min="14599" max="14599" width="7.7109375" style="3" customWidth="1"/>
    <col min="14600" max="14600" width="7.85546875" style="3" customWidth="1"/>
    <col min="14601" max="14601" width="9.42578125" style="3" customWidth="1"/>
    <col min="14602" max="14602" width="13.28515625" style="3" customWidth="1"/>
    <col min="14603" max="14848" width="9.140625" style="3"/>
    <col min="14849" max="14849" width="39.85546875" style="3" customWidth="1"/>
    <col min="14850" max="14850" width="12" style="3" customWidth="1"/>
    <col min="14851" max="14854" width="10.5703125" style="3" customWidth="1"/>
    <col min="14855" max="14855" width="7.7109375" style="3" customWidth="1"/>
    <col min="14856" max="14856" width="7.85546875" style="3" customWidth="1"/>
    <col min="14857" max="14857" width="9.42578125" style="3" customWidth="1"/>
    <col min="14858" max="14858" width="13.28515625" style="3" customWidth="1"/>
    <col min="14859" max="15104" width="9.140625" style="3"/>
    <col min="15105" max="15105" width="39.85546875" style="3" customWidth="1"/>
    <col min="15106" max="15106" width="12" style="3" customWidth="1"/>
    <col min="15107" max="15110" width="10.5703125" style="3" customWidth="1"/>
    <col min="15111" max="15111" width="7.7109375" style="3" customWidth="1"/>
    <col min="15112" max="15112" width="7.85546875" style="3" customWidth="1"/>
    <col min="15113" max="15113" width="9.42578125" style="3" customWidth="1"/>
    <col min="15114" max="15114" width="13.28515625" style="3" customWidth="1"/>
    <col min="15115" max="15360" width="9.140625" style="3"/>
    <col min="15361" max="15361" width="39.85546875" style="3" customWidth="1"/>
    <col min="15362" max="15362" width="12" style="3" customWidth="1"/>
    <col min="15363" max="15366" width="10.5703125" style="3" customWidth="1"/>
    <col min="15367" max="15367" width="7.7109375" style="3" customWidth="1"/>
    <col min="15368" max="15368" width="7.85546875" style="3" customWidth="1"/>
    <col min="15369" max="15369" width="9.42578125" style="3" customWidth="1"/>
    <col min="15370" max="15370" width="13.28515625" style="3" customWidth="1"/>
    <col min="15371" max="15616" width="9.140625" style="3"/>
    <col min="15617" max="15617" width="39.85546875" style="3" customWidth="1"/>
    <col min="15618" max="15618" width="12" style="3" customWidth="1"/>
    <col min="15619" max="15622" width="10.5703125" style="3" customWidth="1"/>
    <col min="15623" max="15623" width="7.7109375" style="3" customWidth="1"/>
    <col min="15624" max="15624" width="7.85546875" style="3" customWidth="1"/>
    <col min="15625" max="15625" width="9.42578125" style="3" customWidth="1"/>
    <col min="15626" max="15626" width="13.28515625" style="3" customWidth="1"/>
    <col min="15627" max="15872" width="9.140625" style="3"/>
    <col min="15873" max="15873" width="39.85546875" style="3" customWidth="1"/>
    <col min="15874" max="15874" width="12" style="3" customWidth="1"/>
    <col min="15875" max="15878" width="10.5703125" style="3" customWidth="1"/>
    <col min="15879" max="15879" width="7.7109375" style="3" customWidth="1"/>
    <col min="15880" max="15880" width="7.85546875" style="3" customWidth="1"/>
    <col min="15881" max="15881" width="9.42578125" style="3" customWidth="1"/>
    <col min="15882" max="15882" width="13.28515625" style="3" customWidth="1"/>
    <col min="15883" max="16128" width="9.140625" style="3"/>
    <col min="16129" max="16129" width="39.85546875" style="3" customWidth="1"/>
    <col min="16130" max="16130" width="12" style="3" customWidth="1"/>
    <col min="16131" max="16134" width="10.5703125" style="3" customWidth="1"/>
    <col min="16135" max="16135" width="7.7109375" style="3" customWidth="1"/>
    <col min="16136" max="16136" width="7.85546875" style="3" customWidth="1"/>
    <col min="16137" max="16137" width="9.42578125" style="3" customWidth="1"/>
    <col min="16138" max="16138" width="13.28515625" style="3" customWidth="1"/>
    <col min="16139" max="16384" width="9.140625" style="3"/>
  </cols>
  <sheetData>
    <row r="1" spans="1:11" ht="15.75" x14ac:dyDescent="0.25">
      <c r="A1" s="1" t="s">
        <v>557</v>
      </c>
      <c r="B1" s="2"/>
      <c r="C1" s="2"/>
      <c r="D1" s="2"/>
      <c r="E1" s="2"/>
      <c r="F1" s="2"/>
      <c r="G1" s="2"/>
      <c r="H1" s="2"/>
      <c r="I1" s="2"/>
      <c r="J1" s="2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 x14ac:dyDescent="0.25">
      <c r="A3" s="2" t="s">
        <v>1</v>
      </c>
      <c r="B3" s="78"/>
      <c r="C3" s="2" t="s">
        <v>441</v>
      </c>
      <c r="D3" s="2"/>
      <c r="E3" s="79"/>
      <c r="F3" s="2" t="s">
        <v>180</v>
      </c>
      <c r="G3" s="2"/>
      <c r="H3" s="2"/>
      <c r="I3" s="2"/>
      <c r="J3" s="2"/>
    </row>
    <row r="4" spans="1:11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1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1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1" x14ac:dyDescent="0.25">
      <c r="A8" s="2"/>
      <c r="B8" s="2"/>
      <c r="C8" s="2"/>
      <c r="D8" s="2"/>
      <c r="E8" s="2"/>
      <c r="F8" s="2"/>
      <c r="G8" s="2"/>
      <c r="H8" s="2"/>
      <c r="I8" s="6"/>
      <c r="J8" s="6"/>
      <c r="K8" s="3" t="s">
        <v>7</v>
      </c>
    </row>
    <row r="9" spans="1:11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1" ht="12.75" customHeight="1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1" x14ac:dyDescent="0.25">
      <c r="A11" s="135" t="s">
        <v>18</v>
      </c>
      <c r="B11" s="47">
        <v>17.850000000000001</v>
      </c>
      <c r="C11" s="15" t="s">
        <v>558</v>
      </c>
      <c r="D11" s="14" t="s">
        <v>559</v>
      </c>
      <c r="E11" s="247"/>
      <c r="F11" s="133"/>
      <c r="G11" s="247"/>
      <c r="H11" s="133"/>
      <c r="I11" s="247"/>
      <c r="J11" s="133"/>
    </row>
    <row r="12" spans="1:11" x14ac:dyDescent="0.25">
      <c r="A12" s="30" t="s">
        <v>560</v>
      </c>
      <c r="B12" s="14" t="s">
        <v>561</v>
      </c>
      <c r="C12" s="15" t="s">
        <v>558</v>
      </c>
      <c r="D12" s="14" t="s">
        <v>559</v>
      </c>
      <c r="E12" s="21" t="s">
        <v>562</v>
      </c>
      <c r="F12" s="20" t="s">
        <v>345</v>
      </c>
      <c r="G12" s="15" t="s">
        <v>7</v>
      </c>
      <c r="H12" s="14" t="s">
        <v>7</v>
      </c>
      <c r="I12" s="101" t="s">
        <v>26</v>
      </c>
      <c r="J12" s="14" t="s">
        <v>27</v>
      </c>
    </row>
    <row r="13" spans="1:11" x14ac:dyDescent="0.25">
      <c r="A13" s="91" t="s">
        <v>563</v>
      </c>
      <c r="B13" s="103">
        <v>18.04</v>
      </c>
      <c r="C13" s="104"/>
      <c r="D13" s="105"/>
      <c r="E13" s="106"/>
      <c r="F13" s="107"/>
      <c r="G13" s="104"/>
      <c r="H13" s="105"/>
      <c r="I13" s="139"/>
      <c r="J13" s="105"/>
    </row>
    <row r="14" spans="1:11" x14ac:dyDescent="0.25">
      <c r="A14" s="91" t="s">
        <v>564</v>
      </c>
      <c r="B14" s="103">
        <v>18.14</v>
      </c>
      <c r="C14" s="104"/>
      <c r="D14" s="105"/>
      <c r="E14" s="106"/>
      <c r="F14" s="107"/>
      <c r="G14" s="104"/>
      <c r="H14" s="105"/>
      <c r="I14" s="139"/>
      <c r="J14" s="105"/>
    </row>
    <row r="15" spans="1:11" x14ac:dyDescent="0.25">
      <c r="A15" s="23" t="s">
        <v>565</v>
      </c>
      <c r="B15" s="24">
        <v>18.82</v>
      </c>
      <c r="C15" s="25"/>
      <c r="D15" s="26"/>
      <c r="E15" s="27"/>
      <c r="F15" s="28"/>
      <c r="G15" s="25"/>
      <c r="H15" s="26"/>
      <c r="I15" s="277"/>
      <c r="J15" s="26"/>
    </row>
    <row r="16" spans="1:11" x14ac:dyDescent="0.25">
      <c r="A16" s="19" t="s">
        <v>566</v>
      </c>
      <c r="B16" s="20" t="s">
        <v>567</v>
      </c>
      <c r="C16" s="21" t="s">
        <v>562</v>
      </c>
      <c r="D16" s="20" t="s">
        <v>345</v>
      </c>
      <c r="E16" s="21" t="s">
        <v>568</v>
      </c>
      <c r="F16" s="20" t="s">
        <v>540</v>
      </c>
      <c r="G16" s="21">
        <v>10</v>
      </c>
      <c r="H16" s="20">
        <v>20</v>
      </c>
      <c r="I16" s="21" t="s">
        <v>25</v>
      </c>
      <c r="J16" s="20" t="s">
        <v>27</v>
      </c>
    </row>
    <row r="17" spans="1:14" x14ac:dyDescent="0.25">
      <c r="A17" s="31"/>
      <c r="B17" s="32"/>
      <c r="C17" s="33"/>
      <c r="D17" s="32"/>
      <c r="E17" s="33"/>
      <c r="F17" s="32"/>
      <c r="G17" s="33"/>
      <c r="H17" s="32"/>
      <c r="I17" s="125" t="s">
        <v>26</v>
      </c>
      <c r="J17" s="20" t="s">
        <v>27</v>
      </c>
      <c r="N17" s="34"/>
    </row>
    <row r="18" spans="1:14" x14ac:dyDescent="0.25">
      <c r="A18" s="276" t="s">
        <v>569</v>
      </c>
      <c r="B18" s="37">
        <v>20.079999999999998</v>
      </c>
      <c r="C18" s="109"/>
      <c r="D18" s="110"/>
      <c r="E18" s="39"/>
      <c r="F18" s="40"/>
      <c r="G18" s="109"/>
      <c r="H18" s="110"/>
      <c r="I18" s="140"/>
      <c r="J18" s="110"/>
      <c r="M18" s="3" t="s">
        <v>7</v>
      </c>
    </row>
    <row r="19" spans="1:14" x14ac:dyDescent="0.25">
      <c r="A19" s="13" t="s">
        <v>570</v>
      </c>
      <c r="B19" s="14" t="s">
        <v>571</v>
      </c>
      <c r="C19" s="15" t="s">
        <v>568</v>
      </c>
      <c r="D19" s="14" t="s">
        <v>540</v>
      </c>
      <c r="E19" s="15" t="s">
        <v>568</v>
      </c>
      <c r="F19" s="14" t="s">
        <v>572</v>
      </c>
      <c r="G19" s="15">
        <v>40</v>
      </c>
      <c r="H19" s="14">
        <v>80</v>
      </c>
      <c r="I19" s="82" t="s">
        <v>25</v>
      </c>
      <c r="J19" s="14">
        <v>2</v>
      </c>
      <c r="M19" s="3" t="s">
        <v>7</v>
      </c>
    </row>
    <row r="20" spans="1:14" x14ac:dyDescent="0.25">
      <c r="A20" s="87"/>
      <c r="B20" s="88"/>
      <c r="C20" s="89"/>
      <c r="D20" s="88"/>
      <c r="E20" s="89"/>
      <c r="F20" s="88"/>
      <c r="G20" s="89"/>
      <c r="H20" s="88"/>
      <c r="I20" s="90" t="s">
        <v>26</v>
      </c>
      <c r="J20" s="74" t="s">
        <v>27</v>
      </c>
      <c r="N20" s="3" t="s">
        <v>7</v>
      </c>
    </row>
    <row r="21" spans="1:14" ht="15.75" thickBot="1" x14ac:dyDescent="0.3">
      <c r="A21" s="135" t="s">
        <v>573</v>
      </c>
      <c r="B21" s="47" t="s">
        <v>574</v>
      </c>
      <c r="C21" s="46" t="s">
        <v>568</v>
      </c>
      <c r="D21" s="47" t="s">
        <v>572</v>
      </c>
      <c r="E21" s="46" t="s">
        <v>575</v>
      </c>
      <c r="F21" s="47" t="s">
        <v>576</v>
      </c>
      <c r="G21" s="247"/>
      <c r="H21" s="133"/>
      <c r="I21" s="137" t="s">
        <v>26</v>
      </c>
      <c r="J21" s="47" t="s">
        <v>27</v>
      </c>
      <c r="L21" s="3" t="s">
        <v>7</v>
      </c>
    </row>
    <row r="22" spans="1:14" ht="15.75" thickBot="1" x14ac:dyDescent="0.3">
      <c r="A22" s="142" t="s">
        <v>165</v>
      </c>
      <c r="B22" s="50"/>
      <c r="C22" s="49"/>
      <c r="D22" s="50"/>
      <c r="E22" s="49"/>
      <c r="F22" s="50"/>
      <c r="G22" s="49"/>
      <c r="H22" s="143">
        <v>100</v>
      </c>
      <c r="I22" s="49"/>
      <c r="J22" s="144">
        <v>2</v>
      </c>
      <c r="L22" s="3" t="s">
        <v>7</v>
      </c>
      <c r="M22" s="3" t="s">
        <v>7</v>
      </c>
    </row>
    <row r="23" spans="1:14" x14ac:dyDescent="0.25">
      <c r="H23" s="3" t="s">
        <v>7</v>
      </c>
      <c r="M23" s="3" t="s">
        <v>7</v>
      </c>
    </row>
    <row r="24" spans="1:14" x14ac:dyDescent="0.25">
      <c r="A24" s="3" t="s">
        <v>44</v>
      </c>
      <c r="M24" s="3" t="s">
        <v>7</v>
      </c>
    </row>
    <row r="25" spans="1:14" x14ac:dyDescent="0.25">
      <c r="A25" s="3" t="s">
        <v>45</v>
      </c>
      <c r="L25" s="3" t="s">
        <v>7</v>
      </c>
      <c r="M25" s="3" t="s">
        <v>7</v>
      </c>
      <c r="N25" s="3" t="s">
        <v>7</v>
      </c>
    </row>
    <row r="26" spans="1:14" x14ac:dyDescent="0.25">
      <c r="H26" s="3" t="s">
        <v>7</v>
      </c>
      <c r="M26" s="3" t="s">
        <v>7</v>
      </c>
    </row>
    <row r="27" spans="1:14" x14ac:dyDescent="0.25">
      <c r="M27" s="3" t="s">
        <v>7</v>
      </c>
      <c r="N27" s="3" t="s">
        <v>7</v>
      </c>
    </row>
    <row r="28" spans="1:14" x14ac:dyDescent="0.25">
      <c r="K28" s="3" t="s">
        <v>7</v>
      </c>
      <c r="N28" s="3" t="s">
        <v>7</v>
      </c>
    </row>
    <row r="29" spans="1:14" x14ac:dyDescent="0.25">
      <c r="L29" s="3" t="s">
        <v>7</v>
      </c>
      <c r="M29" s="3" t="s">
        <v>7</v>
      </c>
      <c r="N29" s="3" t="s">
        <v>7</v>
      </c>
    </row>
    <row r="30" spans="1:14" x14ac:dyDescent="0.25">
      <c r="M30" s="3" t="s">
        <v>7</v>
      </c>
      <c r="N30" s="3" t="s">
        <v>7</v>
      </c>
    </row>
    <row r="31" spans="1:14" x14ac:dyDescent="0.25">
      <c r="M31" s="3" t="s">
        <v>7</v>
      </c>
      <c r="N31" s="3" t="s">
        <v>7</v>
      </c>
    </row>
    <row r="33" spans="3:16" x14ac:dyDescent="0.25">
      <c r="L33" s="3" t="s">
        <v>7</v>
      </c>
      <c r="M33" s="3" t="s">
        <v>7</v>
      </c>
    </row>
    <row r="35" spans="3:16" x14ac:dyDescent="0.25">
      <c r="L35" s="3" t="s">
        <v>7</v>
      </c>
      <c r="M35" s="3" t="s">
        <v>7</v>
      </c>
    </row>
    <row r="36" spans="3:16" x14ac:dyDescent="0.25">
      <c r="M36" s="3" t="s">
        <v>7</v>
      </c>
    </row>
    <row r="37" spans="3:16" x14ac:dyDescent="0.25">
      <c r="C37" s="3" t="s">
        <v>7</v>
      </c>
      <c r="L37" s="3" t="s">
        <v>7</v>
      </c>
    </row>
    <row r="38" spans="3:16" x14ac:dyDescent="0.25">
      <c r="H38" s="3" t="s">
        <v>7</v>
      </c>
    </row>
    <row r="39" spans="3:16" x14ac:dyDescent="0.25">
      <c r="M39" s="3" t="s">
        <v>7</v>
      </c>
      <c r="N39" s="3" t="s">
        <v>7</v>
      </c>
    </row>
    <row r="40" spans="3:16" x14ac:dyDescent="0.25">
      <c r="N40" s="3" t="s">
        <v>7</v>
      </c>
    </row>
    <row r="41" spans="3:16" x14ac:dyDescent="0.25">
      <c r="L41" s="3" t="s">
        <v>7</v>
      </c>
      <c r="N41" s="3" t="s">
        <v>7</v>
      </c>
    </row>
    <row r="45" spans="3:16" x14ac:dyDescent="0.25">
      <c r="M45" s="3" t="s">
        <v>7</v>
      </c>
    </row>
    <row r="46" spans="3:16" x14ac:dyDescent="0.25">
      <c r="M46" s="3" t="s">
        <v>7</v>
      </c>
    </row>
    <row r="48" spans="3:16" x14ac:dyDescent="0.25">
      <c r="L48" s="3" t="s">
        <v>7</v>
      </c>
      <c r="P48" s="3" t="s">
        <v>46</v>
      </c>
    </row>
    <row r="49" spans="8:15" x14ac:dyDescent="0.25">
      <c r="L49" s="3" t="s">
        <v>7</v>
      </c>
      <c r="N49" s="3" t="s">
        <v>7</v>
      </c>
      <c r="O49" s="3" t="s">
        <v>7</v>
      </c>
    </row>
    <row r="51" spans="8:15" x14ac:dyDescent="0.25">
      <c r="M51" s="3" t="s">
        <v>7</v>
      </c>
    </row>
    <row r="55" spans="8:15" x14ac:dyDescent="0.25">
      <c r="M55" s="3" t="s">
        <v>7</v>
      </c>
    </row>
    <row r="58" spans="8:15" x14ac:dyDescent="0.25">
      <c r="H58" s="3" t="s">
        <v>7</v>
      </c>
      <c r="O58" s="3" t="s">
        <v>7</v>
      </c>
    </row>
    <row r="59" spans="8:15" x14ac:dyDescent="0.25">
      <c r="M59" s="3" t="s">
        <v>7</v>
      </c>
    </row>
    <row r="60" spans="8:15" x14ac:dyDescent="0.25">
      <c r="L60" s="3" t="s">
        <v>7</v>
      </c>
      <c r="M60" s="3" t="s">
        <v>7</v>
      </c>
    </row>
    <row r="62" spans="8:15" x14ac:dyDescent="0.25">
      <c r="K62" s="3" t="s">
        <v>7</v>
      </c>
      <c r="M62" s="3" t="s">
        <v>7</v>
      </c>
    </row>
    <row r="63" spans="8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54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workbookViewId="0">
      <selection sqref="A1:XFD1048576"/>
    </sheetView>
  </sheetViews>
  <sheetFormatPr defaultRowHeight="15" x14ac:dyDescent="0.25"/>
  <cols>
    <col min="1" max="1" width="35" style="3" customWidth="1"/>
    <col min="2" max="2" width="9.7109375" style="3" customWidth="1"/>
    <col min="3" max="6" width="10.5703125" style="3" customWidth="1"/>
    <col min="7" max="7" width="7.7109375" style="3" customWidth="1"/>
    <col min="8" max="8" width="7.85546875" style="3" customWidth="1"/>
    <col min="9" max="9" width="9.42578125" style="3" customWidth="1"/>
    <col min="10" max="10" width="13.28515625" style="3" customWidth="1"/>
    <col min="11" max="256" width="9.140625" style="3"/>
    <col min="257" max="257" width="35" style="3" customWidth="1"/>
    <col min="258" max="258" width="9.7109375" style="3" customWidth="1"/>
    <col min="259" max="262" width="10.5703125" style="3" customWidth="1"/>
    <col min="263" max="263" width="7.7109375" style="3" customWidth="1"/>
    <col min="264" max="264" width="7.85546875" style="3" customWidth="1"/>
    <col min="265" max="265" width="9.42578125" style="3" customWidth="1"/>
    <col min="266" max="266" width="13.28515625" style="3" customWidth="1"/>
    <col min="267" max="512" width="9.140625" style="3"/>
    <col min="513" max="513" width="35" style="3" customWidth="1"/>
    <col min="514" max="514" width="9.7109375" style="3" customWidth="1"/>
    <col min="515" max="518" width="10.5703125" style="3" customWidth="1"/>
    <col min="519" max="519" width="7.7109375" style="3" customWidth="1"/>
    <col min="520" max="520" width="7.85546875" style="3" customWidth="1"/>
    <col min="521" max="521" width="9.42578125" style="3" customWidth="1"/>
    <col min="522" max="522" width="13.28515625" style="3" customWidth="1"/>
    <col min="523" max="768" width="9.140625" style="3"/>
    <col min="769" max="769" width="35" style="3" customWidth="1"/>
    <col min="770" max="770" width="9.7109375" style="3" customWidth="1"/>
    <col min="771" max="774" width="10.5703125" style="3" customWidth="1"/>
    <col min="775" max="775" width="7.7109375" style="3" customWidth="1"/>
    <col min="776" max="776" width="7.85546875" style="3" customWidth="1"/>
    <col min="777" max="777" width="9.42578125" style="3" customWidth="1"/>
    <col min="778" max="778" width="13.28515625" style="3" customWidth="1"/>
    <col min="779" max="1024" width="9.140625" style="3"/>
    <col min="1025" max="1025" width="35" style="3" customWidth="1"/>
    <col min="1026" max="1026" width="9.7109375" style="3" customWidth="1"/>
    <col min="1027" max="1030" width="10.5703125" style="3" customWidth="1"/>
    <col min="1031" max="1031" width="7.7109375" style="3" customWidth="1"/>
    <col min="1032" max="1032" width="7.85546875" style="3" customWidth="1"/>
    <col min="1033" max="1033" width="9.42578125" style="3" customWidth="1"/>
    <col min="1034" max="1034" width="13.28515625" style="3" customWidth="1"/>
    <col min="1035" max="1280" width="9.140625" style="3"/>
    <col min="1281" max="1281" width="35" style="3" customWidth="1"/>
    <col min="1282" max="1282" width="9.7109375" style="3" customWidth="1"/>
    <col min="1283" max="1286" width="10.5703125" style="3" customWidth="1"/>
    <col min="1287" max="1287" width="7.7109375" style="3" customWidth="1"/>
    <col min="1288" max="1288" width="7.85546875" style="3" customWidth="1"/>
    <col min="1289" max="1289" width="9.42578125" style="3" customWidth="1"/>
    <col min="1290" max="1290" width="13.28515625" style="3" customWidth="1"/>
    <col min="1291" max="1536" width="9.140625" style="3"/>
    <col min="1537" max="1537" width="35" style="3" customWidth="1"/>
    <col min="1538" max="1538" width="9.7109375" style="3" customWidth="1"/>
    <col min="1539" max="1542" width="10.5703125" style="3" customWidth="1"/>
    <col min="1543" max="1543" width="7.7109375" style="3" customWidth="1"/>
    <col min="1544" max="1544" width="7.85546875" style="3" customWidth="1"/>
    <col min="1545" max="1545" width="9.42578125" style="3" customWidth="1"/>
    <col min="1546" max="1546" width="13.28515625" style="3" customWidth="1"/>
    <col min="1547" max="1792" width="9.140625" style="3"/>
    <col min="1793" max="1793" width="35" style="3" customWidth="1"/>
    <col min="1794" max="1794" width="9.7109375" style="3" customWidth="1"/>
    <col min="1795" max="1798" width="10.5703125" style="3" customWidth="1"/>
    <col min="1799" max="1799" width="7.7109375" style="3" customWidth="1"/>
    <col min="1800" max="1800" width="7.85546875" style="3" customWidth="1"/>
    <col min="1801" max="1801" width="9.42578125" style="3" customWidth="1"/>
    <col min="1802" max="1802" width="13.28515625" style="3" customWidth="1"/>
    <col min="1803" max="2048" width="9.140625" style="3"/>
    <col min="2049" max="2049" width="35" style="3" customWidth="1"/>
    <col min="2050" max="2050" width="9.7109375" style="3" customWidth="1"/>
    <col min="2051" max="2054" width="10.5703125" style="3" customWidth="1"/>
    <col min="2055" max="2055" width="7.7109375" style="3" customWidth="1"/>
    <col min="2056" max="2056" width="7.85546875" style="3" customWidth="1"/>
    <col min="2057" max="2057" width="9.42578125" style="3" customWidth="1"/>
    <col min="2058" max="2058" width="13.28515625" style="3" customWidth="1"/>
    <col min="2059" max="2304" width="9.140625" style="3"/>
    <col min="2305" max="2305" width="35" style="3" customWidth="1"/>
    <col min="2306" max="2306" width="9.7109375" style="3" customWidth="1"/>
    <col min="2307" max="2310" width="10.5703125" style="3" customWidth="1"/>
    <col min="2311" max="2311" width="7.7109375" style="3" customWidth="1"/>
    <col min="2312" max="2312" width="7.85546875" style="3" customWidth="1"/>
    <col min="2313" max="2313" width="9.42578125" style="3" customWidth="1"/>
    <col min="2314" max="2314" width="13.28515625" style="3" customWidth="1"/>
    <col min="2315" max="2560" width="9.140625" style="3"/>
    <col min="2561" max="2561" width="35" style="3" customWidth="1"/>
    <col min="2562" max="2562" width="9.7109375" style="3" customWidth="1"/>
    <col min="2563" max="2566" width="10.5703125" style="3" customWidth="1"/>
    <col min="2567" max="2567" width="7.7109375" style="3" customWidth="1"/>
    <col min="2568" max="2568" width="7.85546875" style="3" customWidth="1"/>
    <col min="2569" max="2569" width="9.42578125" style="3" customWidth="1"/>
    <col min="2570" max="2570" width="13.28515625" style="3" customWidth="1"/>
    <col min="2571" max="2816" width="9.140625" style="3"/>
    <col min="2817" max="2817" width="35" style="3" customWidth="1"/>
    <col min="2818" max="2818" width="9.7109375" style="3" customWidth="1"/>
    <col min="2819" max="2822" width="10.5703125" style="3" customWidth="1"/>
    <col min="2823" max="2823" width="7.7109375" style="3" customWidth="1"/>
    <col min="2824" max="2824" width="7.85546875" style="3" customWidth="1"/>
    <col min="2825" max="2825" width="9.42578125" style="3" customWidth="1"/>
    <col min="2826" max="2826" width="13.28515625" style="3" customWidth="1"/>
    <col min="2827" max="3072" width="9.140625" style="3"/>
    <col min="3073" max="3073" width="35" style="3" customWidth="1"/>
    <col min="3074" max="3074" width="9.7109375" style="3" customWidth="1"/>
    <col min="3075" max="3078" width="10.5703125" style="3" customWidth="1"/>
    <col min="3079" max="3079" width="7.7109375" style="3" customWidth="1"/>
    <col min="3080" max="3080" width="7.85546875" style="3" customWidth="1"/>
    <col min="3081" max="3081" width="9.42578125" style="3" customWidth="1"/>
    <col min="3082" max="3082" width="13.28515625" style="3" customWidth="1"/>
    <col min="3083" max="3328" width="9.140625" style="3"/>
    <col min="3329" max="3329" width="35" style="3" customWidth="1"/>
    <col min="3330" max="3330" width="9.7109375" style="3" customWidth="1"/>
    <col min="3331" max="3334" width="10.5703125" style="3" customWidth="1"/>
    <col min="3335" max="3335" width="7.7109375" style="3" customWidth="1"/>
    <col min="3336" max="3336" width="7.85546875" style="3" customWidth="1"/>
    <col min="3337" max="3337" width="9.42578125" style="3" customWidth="1"/>
    <col min="3338" max="3338" width="13.28515625" style="3" customWidth="1"/>
    <col min="3339" max="3584" width="9.140625" style="3"/>
    <col min="3585" max="3585" width="35" style="3" customWidth="1"/>
    <col min="3586" max="3586" width="9.7109375" style="3" customWidth="1"/>
    <col min="3587" max="3590" width="10.5703125" style="3" customWidth="1"/>
    <col min="3591" max="3591" width="7.7109375" style="3" customWidth="1"/>
    <col min="3592" max="3592" width="7.85546875" style="3" customWidth="1"/>
    <col min="3593" max="3593" width="9.42578125" style="3" customWidth="1"/>
    <col min="3594" max="3594" width="13.28515625" style="3" customWidth="1"/>
    <col min="3595" max="3840" width="9.140625" style="3"/>
    <col min="3841" max="3841" width="35" style="3" customWidth="1"/>
    <col min="3842" max="3842" width="9.7109375" style="3" customWidth="1"/>
    <col min="3843" max="3846" width="10.5703125" style="3" customWidth="1"/>
    <col min="3847" max="3847" width="7.7109375" style="3" customWidth="1"/>
    <col min="3848" max="3848" width="7.85546875" style="3" customWidth="1"/>
    <col min="3849" max="3849" width="9.42578125" style="3" customWidth="1"/>
    <col min="3850" max="3850" width="13.28515625" style="3" customWidth="1"/>
    <col min="3851" max="4096" width="9.140625" style="3"/>
    <col min="4097" max="4097" width="35" style="3" customWidth="1"/>
    <col min="4098" max="4098" width="9.7109375" style="3" customWidth="1"/>
    <col min="4099" max="4102" width="10.5703125" style="3" customWidth="1"/>
    <col min="4103" max="4103" width="7.7109375" style="3" customWidth="1"/>
    <col min="4104" max="4104" width="7.85546875" style="3" customWidth="1"/>
    <col min="4105" max="4105" width="9.42578125" style="3" customWidth="1"/>
    <col min="4106" max="4106" width="13.28515625" style="3" customWidth="1"/>
    <col min="4107" max="4352" width="9.140625" style="3"/>
    <col min="4353" max="4353" width="35" style="3" customWidth="1"/>
    <col min="4354" max="4354" width="9.7109375" style="3" customWidth="1"/>
    <col min="4355" max="4358" width="10.5703125" style="3" customWidth="1"/>
    <col min="4359" max="4359" width="7.7109375" style="3" customWidth="1"/>
    <col min="4360" max="4360" width="7.85546875" style="3" customWidth="1"/>
    <col min="4361" max="4361" width="9.42578125" style="3" customWidth="1"/>
    <col min="4362" max="4362" width="13.28515625" style="3" customWidth="1"/>
    <col min="4363" max="4608" width="9.140625" style="3"/>
    <col min="4609" max="4609" width="35" style="3" customWidth="1"/>
    <col min="4610" max="4610" width="9.7109375" style="3" customWidth="1"/>
    <col min="4611" max="4614" width="10.5703125" style="3" customWidth="1"/>
    <col min="4615" max="4615" width="7.7109375" style="3" customWidth="1"/>
    <col min="4616" max="4616" width="7.85546875" style="3" customWidth="1"/>
    <col min="4617" max="4617" width="9.42578125" style="3" customWidth="1"/>
    <col min="4618" max="4618" width="13.28515625" style="3" customWidth="1"/>
    <col min="4619" max="4864" width="9.140625" style="3"/>
    <col min="4865" max="4865" width="35" style="3" customWidth="1"/>
    <col min="4866" max="4866" width="9.7109375" style="3" customWidth="1"/>
    <col min="4867" max="4870" width="10.5703125" style="3" customWidth="1"/>
    <col min="4871" max="4871" width="7.7109375" style="3" customWidth="1"/>
    <col min="4872" max="4872" width="7.85546875" style="3" customWidth="1"/>
    <col min="4873" max="4873" width="9.42578125" style="3" customWidth="1"/>
    <col min="4874" max="4874" width="13.28515625" style="3" customWidth="1"/>
    <col min="4875" max="5120" width="9.140625" style="3"/>
    <col min="5121" max="5121" width="35" style="3" customWidth="1"/>
    <col min="5122" max="5122" width="9.7109375" style="3" customWidth="1"/>
    <col min="5123" max="5126" width="10.5703125" style="3" customWidth="1"/>
    <col min="5127" max="5127" width="7.7109375" style="3" customWidth="1"/>
    <col min="5128" max="5128" width="7.85546875" style="3" customWidth="1"/>
    <col min="5129" max="5129" width="9.42578125" style="3" customWidth="1"/>
    <col min="5130" max="5130" width="13.28515625" style="3" customWidth="1"/>
    <col min="5131" max="5376" width="9.140625" style="3"/>
    <col min="5377" max="5377" width="35" style="3" customWidth="1"/>
    <col min="5378" max="5378" width="9.7109375" style="3" customWidth="1"/>
    <col min="5379" max="5382" width="10.5703125" style="3" customWidth="1"/>
    <col min="5383" max="5383" width="7.7109375" style="3" customWidth="1"/>
    <col min="5384" max="5384" width="7.85546875" style="3" customWidth="1"/>
    <col min="5385" max="5385" width="9.42578125" style="3" customWidth="1"/>
    <col min="5386" max="5386" width="13.28515625" style="3" customWidth="1"/>
    <col min="5387" max="5632" width="9.140625" style="3"/>
    <col min="5633" max="5633" width="35" style="3" customWidth="1"/>
    <col min="5634" max="5634" width="9.7109375" style="3" customWidth="1"/>
    <col min="5635" max="5638" width="10.5703125" style="3" customWidth="1"/>
    <col min="5639" max="5639" width="7.7109375" style="3" customWidth="1"/>
    <col min="5640" max="5640" width="7.85546875" style="3" customWidth="1"/>
    <col min="5641" max="5641" width="9.42578125" style="3" customWidth="1"/>
    <col min="5642" max="5642" width="13.28515625" style="3" customWidth="1"/>
    <col min="5643" max="5888" width="9.140625" style="3"/>
    <col min="5889" max="5889" width="35" style="3" customWidth="1"/>
    <col min="5890" max="5890" width="9.7109375" style="3" customWidth="1"/>
    <col min="5891" max="5894" width="10.5703125" style="3" customWidth="1"/>
    <col min="5895" max="5895" width="7.7109375" style="3" customWidth="1"/>
    <col min="5896" max="5896" width="7.85546875" style="3" customWidth="1"/>
    <col min="5897" max="5897" width="9.42578125" style="3" customWidth="1"/>
    <col min="5898" max="5898" width="13.28515625" style="3" customWidth="1"/>
    <col min="5899" max="6144" width="9.140625" style="3"/>
    <col min="6145" max="6145" width="35" style="3" customWidth="1"/>
    <col min="6146" max="6146" width="9.7109375" style="3" customWidth="1"/>
    <col min="6147" max="6150" width="10.5703125" style="3" customWidth="1"/>
    <col min="6151" max="6151" width="7.7109375" style="3" customWidth="1"/>
    <col min="6152" max="6152" width="7.85546875" style="3" customWidth="1"/>
    <col min="6153" max="6153" width="9.42578125" style="3" customWidth="1"/>
    <col min="6154" max="6154" width="13.28515625" style="3" customWidth="1"/>
    <col min="6155" max="6400" width="9.140625" style="3"/>
    <col min="6401" max="6401" width="35" style="3" customWidth="1"/>
    <col min="6402" max="6402" width="9.7109375" style="3" customWidth="1"/>
    <col min="6403" max="6406" width="10.5703125" style="3" customWidth="1"/>
    <col min="6407" max="6407" width="7.7109375" style="3" customWidth="1"/>
    <col min="6408" max="6408" width="7.85546875" style="3" customWidth="1"/>
    <col min="6409" max="6409" width="9.42578125" style="3" customWidth="1"/>
    <col min="6410" max="6410" width="13.28515625" style="3" customWidth="1"/>
    <col min="6411" max="6656" width="9.140625" style="3"/>
    <col min="6657" max="6657" width="35" style="3" customWidth="1"/>
    <col min="6658" max="6658" width="9.7109375" style="3" customWidth="1"/>
    <col min="6659" max="6662" width="10.5703125" style="3" customWidth="1"/>
    <col min="6663" max="6663" width="7.7109375" style="3" customWidth="1"/>
    <col min="6664" max="6664" width="7.85546875" style="3" customWidth="1"/>
    <col min="6665" max="6665" width="9.42578125" style="3" customWidth="1"/>
    <col min="6666" max="6666" width="13.28515625" style="3" customWidth="1"/>
    <col min="6667" max="6912" width="9.140625" style="3"/>
    <col min="6913" max="6913" width="35" style="3" customWidth="1"/>
    <col min="6914" max="6914" width="9.7109375" style="3" customWidth="1"/>
    <col min="6915" max="6918" width="10.5703125" style="3" customWidth="1"/>
    <col min="6919" max="6919" width="7.7109375" style="3" customWidth="1"/>
    <col min="6920" max="6920" width="7.85546875" style="3" customWidth="1"/>
    <col min="6921" max="6921" width="9.42578125" style="3" customWidth="1"/>
    <col min="6922" max="6922" width="13.28515625" style="3" customWidth="1"/>
    <col min="6923" max="7168" width="9.140625" style="3"/>
    <col min="7169" max="7169" width="35" style="3" customWidth="1"/>
    <col min="7170" max="7170" width="9.7109375" style="3" customWidth="1"/>
    <col min="7171" max="7174" width="10.5703125" style="3" customWidth="1"/>
    <col min="7175" max="7175" width="7.7109375" style="3" customWidth="1"/>
    <col min="7176" max="7176" width="7.85546875" style="3" customWidth="1"/>
    <col min="7177" max="7177" width="9.42578125" style="3" customWidth="1"/>
    <col min="7178" max="7178" width="13.28515625" style="3" customWidth="1"/>
    <col min="7179" max="7424" width="9.140625" style="3"/>
    <col min="7425" max="7425" width="35" style="3" customWidth="1"/>
    <col min="7426" max="7426" width="9.7109375" style="3" customWidth="1"/>
    <col min="7427" max="7430" width="10.5703125" style="3" customWidth="1"/>
    <col min="7431" max="7431" width="7.7109375" style="3" customWidth="1"/>
    <col min="7432" max="7432" width="7.85546875" style="3" customWidth="1"/>
    <col min="7433" max="7433" width="9.42578125" style="3" customWidth="1"/>
    <col min="7434" max="7434" width="13.28515625" style="3" customWidth="1"/>
    <col min="7435" max="7680" width="9.140625" style="3"/>
    <col min="7681" max="7681" width="35" style="3" customWidth="1"/>
    <col min="7682" max="7682" width="9.7109375" style="3" customWidth="1"/>
    <col min="7683" max="7686" width="10.5703125" style="3" customWidth="1"/>
    <col min="7687" max="7687" width="7.7109375" style="3" customWidth="1"/>
    <col min="7688" max="7688" width="7.85546875" style="3" customWidth="1"/>
    <col min="7689" max="7689" width="9.42578125" style="3" customWidth="1"/>
    <col min="7690" max="7690" width="13.28515625" style="3" customWidth="1"/>
    <col min="7691" max="7936" width="9.140625" style="3"/>
    <col min="7937" max="7937" width="35" style="3" customWidth="1"/>
    <col min="7938" max="7938" width="9.7109375" style="3" customWidth="1"/>
    <col min="7939" max="7942" width="10.5703125" style="3" customWidth="1"/>
    <col min="7943" max="7943" width="7.7109375" style="3" customWidth="1"/>
    <col min="7944" max="7944" width="7.85546875" style="3" customWidth="1"/>
    <col min="7945" max="7945" width="9.42578125" style="3" customWidth="1"/>
    <col min="7946" max="7946" width="13.28515625" style="3" customWidth="1"/>
    <col min="7947" max="8192" width="9.140625" style="3"/>
    <col min="8193" max="8193" width="35" style="3" customWidth="1"/>
    <col min="8194" max="8194" width="9.7109375" style="3" customWidth="1"/>
    <col min="8195" max="8198" width="10.5703125" style="3" customWidth="1"/>
    <col min="8199" max="8199" width="7.7109375" style="3" customWidth="1"/>
    <col min="8200" max="8200" width="7.85546875" style="3" customWidth="1"/>
    <col min="8201" max="8201" width="9.42578125" style="3" customWidth="1"/>
    <col min="8202" max="8202" width="13.28515625" style="3" customWidth="1"/>
    <col min="8203" max="8448" width="9.140625" style="3"/>
    <col min="8449" max="8449" width="35" style="3" customWidth="1"/>
    <col min="8450" max="8450" width="9.7109375" style="3" customWidth="1"/>
    <col min="8451" max="8454" width="10.5703125" style="3" customWidth="1"/>
    <col min="8455" max="8455" width="7.7109375" style="3" customWidth="1"/>
    <col min="8456" max="8456" width="7.85546875" style="3" customWidth="1"/>
    <col min="8457" max="8457" width="9.42578125" style="3" customWidth="1"/>
    <col min="8458" max="8458" width="13.28515625" style="3" customWidth="1"/>
    <col min="8459" max="8704" width="9.140625" style="3"/>
    <col min="8705" max="8705" width="35" style="3" customWidth="1"/>
    <col min="8706" max="8706" width="9.7109375" style="3" customWidth="1"/>
    <col min="8707" max="8710" width="10.5703125" style="3" customWidth="1"/>
    <col min="8711" max="8711" width="7.7109375" style="3" customWidth="1"/>
    <col min="8712" max="8712" width="7.85546875" style="3" customWidth="1"/>
    <col min="8713" max="8713" width="9.42578125" style="3" customWidth="1"/>
    <col min="8714" max="8714" width="13.28515625" style="3" customWidth="1"/>
    <col min="8715" max="8960" width="9.140625" style="3"/>
    <col min="8961" max="8961" width="35" style="3" customWidth="1"/>
    <col min="8962" max="8962" width="9.7109375" style="3" customWidth="1"/>
    <col min="8963" max="8966" width="10.5703125" style="3" customWidth="1"/>
    <col min="8967" max="8967" width="7.7109375" style="3" customWidth="1"/>
    <col min="8968" max="8968" width="7.85546875" style="3" customWidth="1"/>
    <col min="8969" max="8969" width="9.42578125" style="3" customWidth="1"/>
    <col min="8970" max="8970" width="13.28515625" style="3" customWidth="1"/>
    <col min="8971" max="9216" width="9.140625" style="3"/>
    <col min="9217" max="9217" width="35" style="3" customWidth="1"/>
    <col min="9218" max="9218" width="9.7109375" style="3" customWidth="1"/>
    <col min="9219" max="9222" width="10.5703125" style="3" customWidth="1"/>
    <col min="9223" max="9223" width="7.7109375" style="3" customWidth="1"/>
    <col min="9224" max="9224" width="7.85546875" style="3" customWidth="1"/>
    <col min="9225" max="9225" width="9.42578125" style="3" customWidth="1"/>
    <col min="9226" max="9226" width="13.28515625" style="3" customWidth="1"/>
    <col min="9227" max="9472" width="9.140625" style="3"/>
    <col min="9473" max="9473" width="35" style="3" customWidth="1"/>
    <col min="9474" max="9474" width="9.7109375" style="3" customWidth="1"/>
    <col min="9475" max="9478" width="10.5703125" style="3" customWidth="1"/>
    <col min="9479" max="9479" width="7.7109375" style="3" customWidth="1"/>
    <col min="9480" max="9480" width="7.85546875" style="3" customWidth="1"/>
    <col min="9481" max="9481" width="9.42578125" style="3" customWidth="1"/>
    <col min="9482" max="9482" width="13.28515625" style="3" customWidth="1"/>
    <col min="9483" max="9728" width="9.140625" style="3"/>
    <col min="9729" max="9729" width="35" style="3" customWidth="1"/>
    <col min="9730" max="9730" width="9.7109375" style="3" customWidth="1"/>
    <col min="9731" max="9734" width="10.5703125" style="3" customWidth="1"/>
    <col min="9735" max="9735" width="7.7109375" style="3" customWidth="1"/>
    <col min="9736" max="9736" width="7.85546875" style="3" customWidth="1"/>
    <col min="9737" max="9737" width="9.42578125" style="3" customWidth="1"/>
    <col min="9738" max="9738" width="13.28515625" style="3" customWidth="1"/>
    <col min="9739" max="9984" width="9.140625" style="3"/>
    <col min="9985" max="9985" width="35" style="3" customWidth="1"/>
    <col min="9986" max="9986" width="9.7109375" style="3" customWidth="1"/>
    <col min="9987" max="9990" width="10.5703125" style="3" customWidth="1"/>
    <col min="9991" max="9991" width="7.7109375" style="3" customWidth="1"/>
    <col min="9992" max="9992" width="7.85546875" style="3" customWidth="1"/>
    <col min="9993" max="9993" width="9.42578125" style="3" customWidth="1"/>
    <col min="9994" max="9994" width="13.28515625" style="3" customWidth="1"/>
    <col min="9995" max="10240" width="9.140625" style="3"/>
    <col min="10241" max="10241" width="35" style="3" customWidth="1"/>
    <col min="10242" max="10242" width="9.7109375" style="3" customWidth="1"/>
    <col min="10243" max="10246" width="10.5703125" style="3" customWidth="1"/>
    <col min="10247" max="10247" width="7.7109375" style="3" customWidth="1"/>
    <col min="10248" max="10248" width="7.85546875" style="3" customWidth="1"/>
    <col min="10249" max="10249" width="9.42578125" style="3" customWidth="1"/>
    <col min="10250" max="10250" width="13.28515625" style="3" customWidth="1"/>
    <col min="10251" max="10496" width="9.140625" style="3"/>
    <col min="10497" max="10497" width="35" style="3" customWidth="1"/>
    <col min="10498" max="10498" width="9.7109375" style="3" customWidth="1"/>
    <col min="10499" max="10502" width="10.5703125" style="3" customWidth="1"/>
    <col min="10503" max="10503" width="7.7109375" style="3" customWidth="1"/>
    <col min="10504" max="10504" width="7.85546875" style="3" customWidth="1"/>
    <col min="10505" max="10505" width="9.42578125" style="3" customWidth="1"/>
    <col min="10506" max="10506" width="13.28515625" style="3" customWidth="1"/>
    <col min="10507" max="10752" width="9.140625" style="3"/>
    <col min="10753" max="10753" width="35" style="3" customWidth="1"/>
    <col min="10754" max="10754" width="9.7109375" style="3" customWidth="1"/>
    <col min="10755" max="10758" width="10.5703125" style="3" customWidth="1"/>
    <col min="10759" max="10759" width="7.7109375" style="3" customWidth="1"/>
    <col min="10760" max="10760" width="7.85546875" style="3" customWidth="1"/>
    <col min="10761" max="10761" width="9.42578125" style="3" customWidth="1"/>
    <col min="10762" max="10762" width="13.28515625" style="3" customWidth="1"/>
    <col min="10763" max="11008" width="9.140625" style="3"/>
    <col min="11009" max="11009" width="35" style="3" customWidth="1"/>
    <col min="11010" max="11010" width="9.7109375" style="3" customWidth="1"/>
    <col min="11011" max="11014" width="10.5703125" style="3" customWidth="1"/>
    <col min="11015" max="11015" width="7.7109375" style="3" customWidth="1"/>
    <col min="11016" max="11016" width="7.85546875" style="3" customWidth="1"/>
    <col min="11017" max="11017" width="9.42578125" style="3" customWidth="1"/>
    <col min="11018" max="11018" width="13.28515625" style="3" customWidth="1"/>
    <col min="11019" max="11264" width="9.140625" style="3"/>
    <col min="11265" max="11265" width="35" style="3" customWidth="1"/>
    <col min="11266" max="11266" width="9.7109375" style="3" customWidth="1"/>
    <col min="11267" max="11270" width="10.5703125" style="3" customWidth="1"/>
    <col min="11271" max="11271" width="7.7109375" style="3" customWidth="1"/>
    <col min="11272" max="11272" width="7.85546875" style="3" customWidth="1"/>
    <col min="11273" max="11273" width="9.42578125" style="3" customWidth="1"/>
    <col min="11274" max="11274" width="13.28515625" style="3" customWidth="1"/>
    <col min="11275" max="11520" width="9.140625" style="3"/>
    <col min="11521" max="11521" width="35" style="3" customWidth="1"/>
    <col min="11522" max="11522" width="9.7109375" style="3" customWidth="1"/>
    <col min="11523" max="11526" width="10.5703125" style="3" customWidth="1"/>
    <col min="11527" max="11527" width="7.7109375" style="3" customWidth="1"/>
    <col min="11528" max="11528" width="7.85546875" style="3" customWidth="1"/>
    <col min="11529" max="11529" width="9.42578125" style="3" customWidth="1"/>
    <col min="11530" max="11530" width="13.28515625" style="3" customWidth="1"/>
    <col min="11531" max="11776" width="9.140625" style="3"/>
    <col min="11777" max="11777" width="35" style="3" customWidth="1"/>
    <col min="11778" max="11778" width="9.7109375" style="3" customWidth="1"/>
    <col min="11779" max="11782" width="10.5703125" style="3" customWidth="1"/>
    <col min="11783" max="11783" width="7.7109375" style="3" customWidth="1"/>
    <col min="11784" max="11784" width="7.85546875" style="3" customWidth="1"/>
    <col min="11785" max="11785" width="9.42578125" style="3" customWidth="1"/>
    <col min="11786" max="11786" width="13.28515625" style="3" customWidth="1"/>
    <col min="11787" max="12032" width="9.140625" style="3"/>
    <col min="12033" max="12033" width="35" style="3" customWidth="1"/>
    <col min="12034" max="12034" width="9.7109375" style="3" customWidth="1"/>
    <col min="12035" max="12038" width="10.5703125" style="3" customWidth="1"/>
    <col min="12039" max="12039" width="7.7109375" style="3" customWidth="1"/>
    <col min="12040" max="12040" width="7.85546875" style="3" customWidth="1"/>
    <col min="12041" max="12041" width="9.42578125" style="3" customWidth="1"/>
    <col min="12042" max="12042" width="13.28515625" style="3" customWidth="1"/>
    <col min="12043" max="12288" width="9.140625" style="3"/>
    <col min="12289" max="12289" width="35" style="3" customWidth="1"/>
    <col min="12290" max="12290" width="9.7109375" style="3" customWidth="1"/>
    <col min="12291" max="12294" width="10.5703125" style="3" customWidth="1"/>
    <col min="12295" max="12295" width="7.7109375" style="3" customWidth="1"/>
    <col min="12296" max="12296" width="7.85546875" style="3" customWidth="1"/>
    <col min="12297" max="12297" width="9.42578125" style="3" customWidth="1"/>
    <col min="12298" max="12298" width="13.28515625" style="3" customWidth="1"/>
    <col min="12299" max="12544" width="9.140625" style="3"/>
    <col min="12545" max="12545" width="35" style="3" customWidth="1"/>
    <col min="12546" max="12546" width="9.7109375" style="3" customWidth="1"/>
    <col min="12547" max="12550" width="10.5703125" style="3" customWidth="1"/>
    <col min="12551" max="12551" width="7.7109375" style="3" customWidth="1"/>
    <col min="12552" max="12552" width="7.85546875" style="3" customWidth="1"/>
    <col min="12553" max="12553" width="9.42578125" style="3" customWidth="1"/>
    <col min="12554" max="12554" width="13.28515625" style="3" customWidth="1"/>
    <col min="12555" max="12800" width="9.140625" style="3"/>
    <col min="12801" max="12801" width="35" style="3" customWidth="1"/>
    <col min="12802" max="12802" width="9.7109375" style="3" customWidth="1"/>
    <col min="12803" max="12806" width="10.5703125" style="3" customWidth="1"/>
    <col min="12807" max="12807" width="7.7109375" style="3" customWidth="1"/>
    <col min="12808" max="12808" width="7.85546875" style="3" customWidth="1"/>
    <col min="12809" max="12809" width="9.42578125" style="3" customWidth="1"/>
    <col min="12810" max="12810" width="13.28515625" style="3" customWidth="1"/>
    <col min="12811" max="13056" width="9.140625" style="3"/>
    <col min="13057" max="13057" width="35" style="3" customWidth="1"/>
    <col min="13058" max="13058" width="9.7109375" style="3" customWidth="1"/>
    <col min="13059" max="13062" width="10.5703125" style="3" customWidth="1"/>
    <col min="13063" max="13063" width="7.7109375" style="3" customWidth="1"/>
    <col min="13064" max="13064" width="7.85546875" style="3" customWidth="1"/>
    <col min="13065" max="13065" width="9.42578125" style="3" customWidth="1"/>
    <col min="13066" max="13066" width="13.28515625" style="3" customWidth="1"/>
    <col min="13067" max="13312" width="9.140625" style="3"/>
    <col min="13313" max="13313" width="35" style="3" customWidth="1"/>
    <col min="13314" max="13314" width="9.7109375" style="3" customWidth="1"/>
    <col min="13315" max="13318" width="10.5703125" style="3" customWidth="1"/>
    <col min="13319" max="13319" width="7.7109375" style="3" customWidth="1"/>
    <col min="13320" max="13320" width="7.85546875" style="3" customWidth="1"/>
    <col min="13321" max="13321" width="9.42578125" style="3" customWidth="1"/>
    <col min="13322" max="13322" width="13.28515625" style="3" customWidth="1"/>
    <col min="13323" max="13568" width="9.140625" style="3"/>
    <col min="13569" max="13569" width="35" style="3" customWidth="1"/>
    <col min="13570" max="13570" width="9.7109375" style="3" customWidth="1"/>
    <col min="13571" max="13574" width="10.5703125" style="3" customWidth="1"/>
    <col min="13575" max="13575" width="7.7109375" style="3" customWidth="1"/>
    <col min="13576" max="13576" width="7.85546875" style="3" customWidth="1"/>
    <col min="13577" max="13577" width="9.42578125" style="3" customWidth="1"/>
    <col min="13578" max="13578" width="13.28515625" style="3" customWidth="1"/>
    <col min="13579" max="13824" width="9.140625" style="3"/>
    <col min="13825" max="13825" width="35" style="3" customWidth="1"/>
    <col min="13826" max="13826" width="9.7109375" style="3" customWidth="1"/>
    <col min="13827" max="13830" width="10.5703125" style="3" customWidth="1"/>
    <col min="13831" max="13831" width="7.7109375" style="3" customWidth="1"/>
    <col min="13832" max="13832" width="7.85546875" style="3" customWidth="1"/>
    <col min="13833" max="13833" width="9.42578125" style="3" customWidth="1"/>
    <col min="13834" max="13834" width="13.28515625" style="3" customWidth="1"/>
    <col min="13835" max="14080" width="9.140625" style="3"/>
    <col min="14081" max="14081" width="35" style="3" customWidth="1"/>
    <col min="14082" max="14082" width="9.7109375" style="3" customWidth="1"/>
    <col min="14083" max="14086" width="10.5703125" style="3" customWidth="1"/>
    <col min="14087" max="14087" width="7.7109375" style="3" customWidth="1"/>
    <col min="14088" max="14088" width="7.85546875" style="3" customWidth="1"/>
    <col min="14089" max="14089" width="9.42578125" style="3" customWidth="1"/>
    <col min="14090" max="14090" width="13.28515625" style="3" customWidth="1"/>
    <col min="14091" max="14336" width="9.140625" style="3"/>
    <col min="14337" max="14337" width="35" style="3" customWidth="1"/>
    <col min="14338" max="14338" width="9.7109375" style="3" customWidth="1"/>
    <col min="14339" max="14342" width="10.5703125" style="3" customWidth="1"/>
    <col min="14343" max="14343" width="7.7109375" style="3" customWidth="1"/>
    <col min="14344" max="14344" width="7.85546875" style="3" customWidth="1"/>
    <col min="14345" max="14345" width="9.42578125" style="3" customWidth="1"/>
    <col min="14346" max="14346" width="13.28515625" style="3" customWidth="1"/>
    <col min="14347" max="14592" width="9.140625" style="3"/>
    <col min="14593" max="14593" width="35" style="3" customWidth="1"/>
    <col min="14594" max="14594" width="9.7109375" style="3" customWidth="1"/>
    <col min="14595" max="14598" width="10.5703125" style="3" customWidth="1"/>
    <col min="14599" max="14599" width="7.7109375" style="3" customWidth="1"/>
    <col min="14600" max="14600" width="7.85546875" style="3" customWidth="1"/>
    <col min="14601" max="14601" width="9.42578125" style="3" customWidth="1"/>
    <col min="14602" max="14602" width="13.28515625" style="3" customWidth="1"/>
    <col min="14603" max="14848" width="9.140625" style="3"/>
    <col min="14849" max="14849" width="35" style="3" customWidth="1"/>
    <col min="14850" max="14850" width="9.7109375" style="3" customWidth="1"/>
    <col min="14851" max="14854" width="10.5703125" style="3" customWidth="1"/>
    <col min="14855" max="14855" width="7.7109375" style="3" customWidth="1"/>
    <col min="14856" max="14856" width="7.85546875" style="3" customWidth="1"/>
    <col min="14857" max="14857" width="9.42578125" style="3" customWidth="1"/>
    <col min="14858" max="14858" width="13.28515625" style="3" customWidth="1"/>
    <col min="14859" max="15104" width="9.140625" style="3"/>
    <col min="15105" max="15105" width="35" style="3" customWidth="1"/>
    <col min="15106" max="15106" width="9.7109375" style="3" customWidth="1"/>
    <col min="15107" max="15110" width="10.5703125" style="3" customWidth="1"/>
    <col min="15111" max="15111" width="7.7109375" style="3" customWidth="1"/>
    <col min="15112" max="15112" width="7.85546875" style="3" customWidth="1"/>
    <col min="15113" max="15113" width="9.42578125" style="3" customWidth="1"/>
    <col min="15114" max="15114" width="13.28515625" style="3" customWidth="1"/>
    <col min="15115" max="15360" width="9.140625" style="3"/>
    <col min="15361" max="15361" width="35" style="3" customWidth="1"/>
    <col min="15362" max="15362" width="9.7109375" style="3" customWidth="1"/>
    <col min="15363" max="15366" width="10.5703125" style="3" customWidth="1"/>
    <col min="15367" max="15367" width="7.7109375" style="3" customWidth="1"/>
    <col min="15368" max="15368" width="7.85546875" style="3" customWidth="1"/>
    <col min="15369" max="15369" width="9.42578125" style="3" customWidth="1"/>
    <col min="15370" max="15370" width="13.28515625" style="3" customWidth="1"/>
    <col min="15371" max="15616" width="9.140625" style="3"/>
    <col min="15617" max="15617" width="35" style="3" customWidth="1"/>
    <col min="15618" max="15618" width="9.7109375" style="3" customWidth="1"/>
    <col min="15619" max="15622" width="10.5703125" style="3" customWidth="1"/>
    <col min="15623" max="15623" width="7.7109375" style="3" customWidth="1"/>
    <col min="15624" max="15624" width="7.85546875" style="3" customWidth="1"/>
    <col min="15625" max="15625" width="9.42578125" style="3" customWidth="1"/>
    <col min="15626" max="15626" width="13.28515625" style="3" customWidth="1"/>
    <col min="15627" max="15872" width="9.140625" style="3"/>
    <col min="15873" max="15873" width="35" style="3" customWidth="1"/>
    <col min="15874" max="15874" width="9.7109375" style="3" customWidth="1"/>
    <col min="15875" max="15878" width="10.5703125" style="3" customWidth="1"/>
    <col min="15879" max="15879" width="7.7109375" style="3" customWidth="1"/>
    <col min="15880" max="15880" width="7.85546875" style="3" customWidth="1"/>
    <col min="15881" max="15881" width="9.42578125" style="3" customWidth="1"/>
    <col min="15882" max="15882" width="13.28515625" style="3" customWidth="1"/>
    <col min="15883" max="16128" width="9.140625" style="3"/>
    <col min="16129" max="16129" width="35" style="3" customWidth="1"/>
    <col min="16130" max="16130" width="9.7109375" style="3" customWidth="1"/>
    <col min="16131" max="16134" width="10.5703125" style="3" customWidth="1"/>
    <col min="16135" max="16135" width="7.7109375" style="3" customWidth="1"/>
    <col min="16136" max="16136" width="7.85546875" style="3" customWidth="1"/>
    <col min="16137" max="16137" width="9.42578125" style="3" customWidth="1"/>
    <col min="16138" max="16138" width="13.28515625" style="3" customWidth="1"/>
    <col min="16139" max="16384" width="9.140625" style="3"/>
  </cols>
  <sheetData>
    <row r="1" spans="1:11" ht="15.75" x14ac:dyDescent="0.25">
      <c r="A1" s="1" t="s">
        <v>577</v>
      </c>
      <c r="B1" s="2"/>
      <c r="C1" s="2"/>
      <c r="D1" s="2"/>
      <c r="E1" s="2"/>
      <c r="F1" s="2"/>
      <c r="G1" s="2"/>
      <c r="H1" s="2"/>
      <c r="I1" s="2"/>
      <c r="J1" s="2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 x14ac:dyDescent="0.25">
      <c r="A3" s="2" t="s">
        <v>1</v>
      </c>
      <c r="B3" s="4"/>
      <c r="C3" s="2" t="s">
        <v>441</v>
      </c>
      <c r="D3" s="2"/>
      <c r="E3" s="2"/>
      <c r="F3" s="2"/>
      <c r="G3" s="2"/>
      <c r="H3" s="2"/>
      <c r="I3" s="2"/>
      <c r="J3" s="2"/>
    </row>
    <row r="4" spans="1:11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1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1" x14ac:dyDescent="0.25">
      <c r="A7" s="2" t="s">
        <v>6</v>
      </c>
      <c r="B7" s="2"/>
      <c r="C7" s="2"/>
      <c r="D7" s="2"/>
      <c r="E7" s="2"/>
      <c r="F7" s="2"/>
      <c r="G7" s="2"/>
      <c r="H7" s="2"/>
      <c r="I7" s="6"/>
      <c r="J7" s="6"/>
    </row>
    <row r="8" spans="1:11" x14ac:dyDescent="0.25">
      <c r="A8" s="2"/>
      <c r="B8" s="2"/>
      <c r="C8" s="2"/>
      <c r="D8" s="2"/>
      <c r="E8" s="2"/>
      <c r="F8" s="2"/>
      <c r="G8" s="2"/>
      <c r="H8" s="2"/>
      <c r="I8" s="6"/>
      <c r="J8" s="6"/>
      <c r="K8" s="3" t="s">
        <v>7</v>
      </c>
    </row>
    <row r="9" spans="1:11" x14ac:dyDescent="0.25">
      <c r="A9" s="7" t="s">
        <v>8</v>
      </c>
      <c r="B9" s="7" t="s">
        <v>9</v>
      </c>
      <c r="C9" s="8" t="s">
        <v>10</v>
      </c>
      <c r="D9" s="9"/>
      <c r="E9" s="8" t="s">
        <v>11</v>
      </c>
      <c r="F9" s="9"/>
      <c r="G9" s="7" t="s">
        <v>12</v>
      </c>
      <c r="H9" s="7" t="s">
        <v>13</v>
      </c>
      <c r="I9" s="7" t="s">
        <v>14</v>
      </c>
      <c r="J9" s="7" t="s">
        <v>15</v>
      </c>
    </row>
    <row r="10" spans="1:11" ht="12.75" customHeight="1" x14ac:dyDescent="0.25">
      <c r="A10" s="10"/>
      <c r="B10" s="10"/>
      <c r="C10" s="11" t="s">
        <v>16</v>
      </c>
      <c r="D10" s="11" t="s">
        <v>17</v>
      </c>
      <c r="E10" s="12" t="s">
        <v>16</v>
      </c>
      <c r="F10" s="11" t="s">
        <v>17</v>
      </c>
      <c r="G10" s="10"/>
      <c r="H10" s="10"/>
      <c r="I10" s="10"/>
      <c r="J10" s="10"/>
    </row>
    <row r="11" spans="1:11" x14ac:dyDescent="0.25">
      <c r="A11" s="133" t="s">
        <v>18</v>
      </c>
      <c r="B11" s="47">
        <v>1.76</v>
      </c>
      <c r="C11" s="47" t="s">
        <v>578</v>
      </c>
      <c r="D11" s="47" t="s">
        <v>579</v>
      </c>
      <c r="E11" s="133"/>
      <c r="F11" s="133"/>
      <c r="G11" s="247"/>
      <c r="H11" s="133"/>
      <c r="I11" s="247"/>
      <c r="J11" s="133"/>
    </row>
    <row r="12" spans="1:11" x14ac:dyDescent="0.25">
      <c r="A12" s="141" t="s">
        <v>580</v>
      </c>
      <c r="B12" s="14" t="s">
        <v>581</v>
      </c>
      <c r="C12" s="14" t="s">
        <v>578</v>
      </c>
      <c r="D12" s="14" t="s">
        <v>579</v>
      </c>
      <c r="E12" s="14" t="s">
        <v>582</v>
      </c>
      <c r="F12" s="14" t="s">
        <v>583</v>
      </c>
      <c r="G12" s="15" t="s">
        <v>7</v>
      </c>
      <c r="H12" s="14" t="s">
        <v>7</v>
      </c>
      <c r="I12" s="101" t="s">
        <v>26</v>
      </c>
      <c r="J12" s="14" t="s">
        <v>27</v>
      </c>
    </row>
    <row r="13" spans="1:11" x14ac:dyDescent="0.25">
      <c r="A13" s="102" t="s">
        <v>564</v>
      </c>
      <c r="B13" s="103">
        <v>2.54</v>
      </c>
      <c r="C13" s="105"/>
      <c r="D13" s="105"/>
      <c r="E13" s="107"/>
      <c r="F13" s="107"/>
      <c r="G13" s="104"/>
      <c r="H13" s="105"/>
      <c r="I13" s="139"/>
      <c r="J13" s="105"/>
    </row>
    <row r="14" spans="1:11" x14ac:dyDescent="0.25">
      <c r="A14" s="108" t="s">
        <v>159</v>
      </c>
      <c r="B14" s="24">
        <v>2.94</v>
      </c>
      <c r="C14" s="26"/>
      <c r="D14" s="26"/>
      <c r="E14" s="28"/>
      <c r="F14" s="28"/>
      <c r="G14" s="25"/>
      <c r="H14" s="26"/>
      <c r="I14" s="277"/>
      <c r="J14" s="26"/>
    </row>
    <row r="15" spans="1:11" x14ac:dyDescent="0.25">
      <c r="A15" s="138" t="s">
        <v>584</v>
      </c>
      <c r="B15" s="14" t="s">
        <v>585</v>
      </c>
      <c r="C15" s="14" t="s">
        <v>582</v>
      </c>
      <c r="D15" s="14" t="s">
        <v>583</v>
      </c>
      <c r="E15" s="14" t="s">
        <v>575</v>
      </c>
      <c r="F15" s="14" t="s">
        <v>586</v>
      </c>
      <c r="G15" s="15">
        <v>200</v>
      </c>
      <c r="H15" s="14">
        <v>340</v>
      </c>
      <c r="I15" s="15" t="s">
        <v>25</v>
      </c>
      <c r="J15" s="14">
        <v>7</v>
      </c>
    </row>
    <row r="16" spans="1:11" ht="15.75" thickBot="1" x14ac:dyDescent="0.3">
      <c r="A16" s="141" t="s">
        <v>587</v>
      </c>
      <c r="B16" s="14" t="s">
        <v>588</v>
      </c>
      <c r="C16" s="14" t="s">
        <v>575</v>
      </c>
      <c r="D16" s="14" t="s">
        <v>586</v>
      </c>
      <c r="E16" s="14" t="s">
        <v>589</v>
      </c>
      <c r="F16" s="14" t="s">
        <v>590</v>
      </c>
      <c r="G16" s="16"/>
      <c r="H16" s="17"/>
      <c r="I16" s="101" t="s">
        <v>26</v>
      </c>
      <c r="J16" s="14" t="s">
        <v>27</v>
      </c>
    </row>
    <row r="17" spans="1:14" ht="15.75" thickBot="1" x14ac:dyDescent="0.3">
      <c r="A17" s="293" t="s">
        <v>165</v>
      </c>
      <c r="B17" s="143"/>
      <c r="C17" s="51"/>
      <c r="D17" s="51"/>
      <c r="E17" s="51"/>
      <c r="F17" s="51"/>
      <c r="G17" s="143"/>
      <c r="H17" s="51">
        <v>340</v>
      </c>
      <c r="I17" s="143"/>
      <c r="J17" s="53">
        <v>7</v>
      </c>
      <c r="N17" s="34"/>
    </row>
    <row r="18" spans="1:14" x14ac:dyDescent="0.25">
      <c r="H18" s="3" t="s">
        <v>7</v>
      </c>
      <c r="M18" s="3" t="s">
        <v>7</v>
      </c>
    </row>
    <row r="19" spans="1:14" x14ac:dyDescent="0.25">
      <c r="A19" s="3" t="s">
        <v>44</v>
      </c>
      <c r="M19" s="3" t="s">
        <v>7</v>
      </c>
    </row>
    <row r="20" spans="1:14" x14ac:dyDescent="0.25">
      <c r="A20" s="3" t="s">
        <v>45</v>
      </c>
      <c r="N20" s="3" t="s">
        <v>7</v>
      </c>
    </row>
    <row r="21" spans="1:14" x14ac:dyDescent="0.25">
      <c r="A21" s="3" t="s">
        <v>7</v>
      </c>
      <c r="L21" s="3" t="s">
        <v>7</v>
      </c>
    </row>
    <row r="22" spans="1:14" x14ac:dyDescent="0.25">
      <c r="L22" s="3" t="s">
        <v>7</v>
      </c>
      <c r="M22" s="3" t="s">
        <v>7</v>
      </c>
    </row>
    <row r="23" spans="1:14" x14ac:dyDescent="0.25">
      <c r="M23" s="3" t="s">
        <v>7</v>
      </c>
    </row>
    <row r="24" spans="1:14" x14ac:dyDescent="0.25">
      <c r="M24" s="3" t="s">
        <v>7</v>
      </c>
    </row>
    <row r="25" spans="1:14" x14ac:dyDescent="0.25">
      <c r="L25" s="3" t="s">
        <v>7</v>
      </c>
      <c r="M25" s="3" t="s">
        <v>7</v>
      </c>
      <c r="N25" s="3" t="s">
        <v>7</v>
      </c>
    </row>
    <row r="26" spans="1:14" x14ac:dyDescent="0.25">
      <c r="M26" s="3" t="s">
        <v>7</v>
      </c>
    </row>
    <row r="27" spans="1:14" x14ac:dyDescent="0.25">
      <c r="M27" s="3" t="s">
        <v>7</v>
      </c>
      <c r="N27" s="3" t="s">
        <v>7</v>
      </c>
    </row>
    <row r="28" spans="1:14" x14ac:dyDescent="0.25">
      <c r="K28" s="3" t="s">
        <v>7</v>
      </c>
      <c r="N28" s="3" t="s">
        <v>7</v>
      </c>
    </row>
    <row r="29" spans="1:14" x14ac:dyDescent="0.25">
      <c r="L29" s="3" t="s">
        <v>7</v>
      </c>
      <c r="M29" s="3" t="s">
        <v>7</v>
      </c>
      <c r="N29" s="3" t="s">
        <v>7</v>
      </c>
    </row>
    <row r="30" spans="1:14" x14ac:dyDescent="0.25">
      <c r="H30" s="3" t="s">
        <v>7</v>
      </c>
      <c r="M30" s="3" t="s">
        <v>7</v>
      </c>
      <c r="N30" s="3" t="s">
        <v>7</v>
      </c>
    </row>
    <row r="31" spans="1:14" x14ac:dyDescent="0.25">
      <c r="M31" s="3" t="s">
        <v>7</v>
      </c>
      <c r="N31" s="3" t="s">
        <v>7</v>
      </c>
    </row>
    <row r="33" spans="8:16" x14ac:dyDescent="0.25">
      <c r="L33" s="3" t="s">
        <v>7</v>
      </c>
      <c r="M33" s="3" t="s">
        <v>7</v>
      </c>
    </row>
    <row r="35" spans="8:16" x14ac:dyDescent="0.25">
      <c r="L35" s="3" t="s">
        <v>7</v>
      </c>
      <c r="M35" s="3" t="s">
        <v>7</v>
      </c>
    </row>
    <row r="37" spans="8:16" x14ac:dyDescent="0.25">
      <c r="L37" s="3" t="s">
        <v>7</v>
      </c>
    </row>
    <row r="39" spans="8:16" x14ac:dyDescent="0.25">
      <c r="M39" s="3" t="s">
        <v>7</v>
      </c>
      <c r="N39" s="3" t="s">
        <v>7</v>
      </c>
    </row>
    <row r="40" spans="8:16" x14ac:dyDescent="0.25">
      <c r="H40" s="3" t="s">
        <v>7</v>
      </c>
      <c r="N40" s="3" t="s">
        <v>7</v>
      </c>
    </row>
    <row r="41" spans="8:16" x14ac:dyDescent="0.25">
      <c r="L41" s="3" t="s">
        <v>7</v>
      </c>
      <c r="N41" s="3" t="s">
        <v>7</v>
      </c>
    </row>
    <row r="45" spans="8:16" x14ac:dyDescent="0.25">
      <c r="M45" s="3" t="s">
        <v>7</v>
      </c>
    </row>
    <row r="46" spans="8:16" x14ac:dyDescent="0.25">
      <c r="M46" s="3" t="s">
        <v>7</v>
      </c>
    </row>
    <row r="48" spans="8:16" x14ac:dyDescent="0.25">
      <c r="L48" s="3" t="s">
        <v>7</v>
      </c>
      <c r="P48" s="3" t="s">
        <v>46</v>
      </c>
    </row>
    <row r="49" spans="8:15" x14ac:dyDescent="0.25">
      <c r="L49" s="3" t="s">
        <v>7</v>
      </c>
      <c r="N49" s="3" t="s">
        <v>7</v>
      </c>
      <c r="O49" s="3" t="s">
        <v>7</v>
      </c>
    </row>
    <row r="51" spans="8:15" x14ac:dyDescent="0.25">
      <c r="M51" s="3" t="s">
        <v>7</v>
      </c>
    </row>
    <row r="55" spans="8:15" x14ac:dyDescent="0.25">
      <c r="M55" s="3" t="s">
        <v>7</v>
      </c>
    </row>
    <row r="58" spans="8:15" x14ac:dyDescent="0.25">
      <c r="H58" s="3" t="s">
        <v>7</v>
      </c>
      <c r="O58" s="3" t="s">
        <v>7</v>
      </c>
    </row>
    <row r="59" spans="8:15" x14ac:dyDescent="0.25">
      <c r="M59" s="3" t="s">
        <v>7</v>
      </c>
    </row>
    <row r="60" spans="8:15" x14ac:dyDescent="0.25">
      <c r="L60" s="3" t="s">
        <v>7</v>
      </c>
      <c r="M60" s="3" t="s">
        <v>7</v>
      </c>
    </row>
    <row r="62" spans="8:15" x14ac:dyDescent="0.25">
      <c r="K62" s="3" t="s">
        <v>7</v>
      </c>
      <c r="M62" s="3" t="s">
        <v>7</v>
      </c>
    </row>
    <row r="63" spans="8:15" x14ac:dyDescent="0.25">
      <c r="L63" s="3" t="s">
        <v>7</v>
      </c>
      <c r="M63" s="3" t="s">
        <v>7</v>
      </c>
      <c r="N63" s="3" t="s">
        <v>7</v>
      </c>
    </row>
    <row r="65" spans="12:14" x14ac:dyDescent="0.25">
      <c r="M65" s="3" t="s">
        <v>7</v>
      </c>
    </row>
    <row r="66" spans="12:14" x14ac:dyDescent="0.25">
      <c r="L66" s="3" t="s">
        <v>7</v>
      </c>
    </row>
    <row r="68" spans="12:14" x14ac:dyDescent="0.25">
      <c r="M68" s="3" t="s">
        <v>7</v>
      </c>
    </row>
    <row r="69" spans="12:14" x14ac:dyDescent="0.25">
      <c r="N69" s="3" t="s">
        <v>7</v>
      </c>
    </row>
    <row r="71" spans="12:14" x14ac:dyDescent="0.25">
      <c r="N71" s="3" t="s">
        <v>7</v>
      </c>
    </row>
    <row r="72" spans="12:14" x14ac:dyDescent="0.25">
      <c r="M72" s="3" t="s">
        <v>7</v>
      </c>
      <c r="N72" s="2"/>
    </row>
    <row r="74" spans="12:14" x14ac:dyDescent="0.25">
      <c r="M74" s="3" t="s">
        <v>7</v>
      </c>
    </row>
    <row r="78" spans="12:14" x14ac:dyDescent="0.25">
      <c r="N78" s="3" t="s">
        <v>7</v>
      </c>
    </row>
    <row r="80" spans="12:14" x14ac:dyDescent="0.25">
      <c r="N80" s="3" t="s">
        <v>7</v>
      </c>
    </row>
    <row r="81" spans="11:15" x14ac:dyDescent="0.25">
      <c r="M81" s="3" t="s">
        <v>7</v>
      </c>
    </row>
    <row r="82" spans="11:15" x14ac:dyDescent="0.25">
      <c r="M82" s="3" t="s">
        <v>7</v>
      </c>
    </row>
    <row r="83" spans="11:15" x14ac:dyDescent="0.25">
      <c r="M83" s="3" t="s">
        <v>7</v>
      </c>
      <c r="N83" s="3" t="s">
        <v>7</v>
      </c>
    </row>
    <row r="84" spans="11:15" x14ac:dyDescent="0.25">
      <c r="M84" s="3" t="s">
        <v>7</v>
      </c>
      <c r="N84" s="3" t="s">
        <v>7</v>
      </c>
    </row>
    <row r="85" spans="11:15" x14ac:dyDescent="0.25">
      <c r="N85" s="3" t="s">
        <v>7</v>
      </c>
    </row>
    <row r="88" spans="11:15" x14ac:dyDescent="0.25">
      <c r="M88" s="3" t="s">
        <v>7</v>
      </c>
      <c r="O88" s="3" t="s">
        <v>7</v>
      </c>
    </row>
    <row r="92" spans="11:15" x14ac:dyDescent="0.25">
      <c r="K92" s="3" t="s">
        <v>7</v>
      </c>
      <c r="N92" s="3" t="s">
        <v>7</v>
      </c>
    </row>
    <row r="94" spans="11:15" x14ac:dyDescent="0.25">
      <c r="N94" s="3" t="s">
        <v>7</v>
      </c>
    </row>
    <row r="101" spans="12:15" x14ac:dyDescent="0.25">
      <c r="L101" s="3" t="s">
        <v>7</v>
      </c>
    </row>
    <row r="103" spans="12:15" x14ac:dyDescent="0.25">
      <c r="L103" s="3" t="s">
        <v>7</v>
      </c>
      <c r="N103" s="3" t="s">
        <v>7</v>
      </c>
      <c r="O103" s="3" t="s">
        <v>7</v>
      </c>
    </row>
    <row r="110" spans="12:15" x14ac:dyDescent="0.25">
      <c r="N110" s="3" t="s">
        <v>7</v>
      </c>
    </row>
    <row r="113" spans="12:14" x14ac:dyDescent="0.25">
      <c r="M113" s="3" t="s">
        <v>7</v>
      </c>
    </row>
    <row r="114" spans="12:14" x14ac:dyDescent="0.25">
      <c r="L114" s="3" t="s">
        <v>7</v>
      </c>
      <c r="N114" s="3" t="s">
        <v>7</v>
      </c>
    </row>
    <row r="118" spans="12:14" x14ac:dyDescent="0.25">
      <c r="M118" s="3" t="s">
        <v>7</v>
      </c>
    </row>
    <row r="120" spans="12:14" x14ac:dyDescent="0.25">
      <c r="M120" s="3" t="s">
        <v>7</v>
      </c>
    </row>
    <row r="121" spans="12:14" x14ac:dyDescent="0.25">
      <c r="L121" s="3" t="s">
        <v>7</v>
      </c>
      <c r="M121" s="3" t="s">
        <v>7</v>
      </c>
    </row>
    <row r="122" spans="12:14" x14ac:dyDescent="0.25">
      <c r="M122" s="3" t="s">
        <v>7</v>
      </c>
    </row>
    <row r="125" spans="12:14" x14ac:dyDescent="0.25">
      <c r="N125" s="3" t="s">
        <v>7</v>
      </c>
    </row>
    <row r="126" spans="12:14" x14ac:dyDescent="0.25">
      <c r="M126" s="3" t="s">
        <v>7</v>
      </c>
      <c r="N126" s="3" t="s">
        <v>7</v>
      </c>
    </row>
    <row r="133" spans="13:14" x14ac:dyDescent="0.25">
      <c r="N133" s="3" t="s">
        <v>7</v>
      </c>
    </row>
    <row r="137" spans="13:14" x14ac:dyDescent="0.25">
      <c r="N137" s="3" t="s">
        <v>7</v>
      </c>
    </row>
    <row r="139" spans="13:14" x14ac:dyDescent="0.25">
      <c r="M139" s="3" t="s">
        <v>7</v>
      </c>
    </row>
    <row r="140" spans="13:14" x14ac:dyDescent="0.25">
      <c r="M140" s="3" t="s">
        <v>7</v>
      </c>
    </row>
    <row r="142" spans="13:14" x14ac:dyDescent="0.25">
      <c r="M142" s="3" t="s">
        <v>7</v>
      </c>
    </row>
    <row r="148" spans="13:15" x14ac:dyDescent="0.25">
      <c r="M148" s="3" t="s">
        <v>7</v>
      </c>
    </row>
    <row r="149" spans="13:15" x14ac:dyDescent="0.25">
      <c r="O149" s="3" t="s">
        <v>7</v>
      </c>
    </row>
    <row r="153" spans="13:15" x14ac:dyDescent="0.25">
      <c r="M153" s="3" t="s">
        <v>7</v>
      </c>
    </row>
    <row r="157" spans="13:15" x14ac:dyDescent="0.25">
      <c r="O157" s="3" t="s">
        <v>7</v>
      </c>
    </row>
    <row r="165" spans="12:14" x14ac:dyDescent="0.25">
      <c r="N165" s="3" t="s">
        <v>7</v>
      </c>
    </row>
    <row r="173" spans="12:14" x14ac:dyDescent="0.25">
      <c r="L173" s="3" t="s">
        <v>7</v>
      </c>
    </row>
    <row r="191" spans="13:13" x14ac:dyDescent="0.25">
      <c r="M191" s="3" t="s">
        <v>7</v>
      </c>
    </row>
    <row r="236" spans="1:1" x14ac:dyDescent="0.25">
      <c r="A236" s="3" t="s">
        <v>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F14" sqref="F14"/>
    </sheetView>
  </sheetViews>
  <sheetFormatPr defaultRowHeight="15" x14ac:dyDescent="0.25"/>
  <cols>
    <col min="1" max="1" width="19.7109375" style="3" customWidth="1"/>
    <col min="2" max="2" width="13.7109375" style="3" bestFit="1" customWidth="1"/>
    <col min="3" max="3" width="8" style="3" customWidth="1"/>
    <col min="4" max="4" width="9.28515625" style="3" customWidth="1"/>
    <col min="5" max="6" width="7.7109375" style="3" customWidth="1"/>
    <col min="7" max="9" width="4.7109375" style="3" customWidth="1"/>
    <col min="10" max="12" width="5.7109375" style="3" customWidth="1"/>
    <col min="13" max="13" width="38.7109375" style="3" customWidth="1"/>
    <col min="14" max="14" width="6.42578125" style="3" customWidth="1"/>
    <col min="15" max="15" width="32.28515625" style="3" customWidth="1"/>
    <col min="16" max="256" width="9.140625" style="3"/>
    <col min="257" max="257" width="19.7109375" style="3" customWidth="1"/>
    <col min="258" max="258" width="13.7109375" style="3" bestFit="1" customWidth="1"/>
    <col min="259" max="259" width="8" style="3" customWidth="1"/>
    <col min="260" max="260" width="9.28515625" style="3" customWidth="1"/>
    <col min="261" max="262" width="7.7109375" style="3" customWidth="1"/>
    <col min="263" max="265" width="4.7109375" style="3" customWidth="1"/>
    <col min="266" max="268" width="5.7109375" style="3" customWidth="1"/>
    <col min="269" max="269" width="38.7109375" style="3" customWidth="1"/>
    <col min="270" max="270" width="6.42578125" style="3" customWidth="1"/>
    <col min="271" max="271" width="32.28515625" style="3" customWidth="1"/>
    <col min="272" max="512" width="9.140625" style="3"/>
    <col min="513" max="513" width="19.7109375" style="3" customWidth="1"/>
    <col min="514" max="514" width="13.7109375" style="3" bestFit="1" customWidth="1"/>
    <col min="515" max="515" width="8" style="3" customWidth="1"/>
    <col min="516" max="516" width="9.28515625" style="3" customWidth="1"/>
    <col min="517" max="518" width="7.7109375" style="3" customWidth="1"/>
    <col min="519" max="521" width="4.7109375" style="3" customWidth="1"/>
    <col min="522" max="524" width="5.7109375" style="3" customWidth="1"/>
    <col min="525" max="525" width="38.7109375" style="3" customWidth="1"/>
    <col min="526" max="526" width="6.42578125" style="3" customWidth="1"/>
    <col min="527" max="527" width="32.28515625" style="3" customWidth="1"/>
    <col min="528" max="768" width="9.140625" style="3"/>
    <col min="769" max="769" width="19.7109375" style="3" customWidth="1"/>
    <col min="770" max="770" width="13.7109375" style="3" bestFit="1" customWidth="1"/>
    <col min="771" max="771" width="8" style="3" customWidth="1"/>
    <col min="772" max="772" width="9.28515625" style="3" customWidth="1"/>
    <col min="773" max="774" width="7.7109375" style="3" customWidth="1"/>
    <col min="775" max="777" width="4.7109375" style="3" customWidth="1"/>
    <col min="778" max="780" width="5.7109375" style="3" customWidth="1"/>
    <col min="781" max="781" width="38.7109375" style="3" customWidth="1"/>
    <col min="782" max="782" width="6.42578125" style="3" customWidth="1"/>
    <col min="783" max="783" width="32.28515625" style="3" customWidth="1"/>
    <col min="784" max="1024" width="9.140625" style="3"/>
    <col min="1025" max="1025" width="19.7109375" style="3" customWidth="1"/>
    <col min="1026" max="1026" width="13.7109375" style="3" bestFit="1" customWidth="1"/>
    <col min="1027" max="1027" width="8" style="3" customWidth="1"/>
    <col min="1028" max="1028" width="9.28515625" style="3" customWidth="1"/>
    <col min="1029" max="1030" width="7.7109375" style="3" customWidth="1"/>
    <col min="1031" max="1033" width="4.7109375" style="3" customWidth="1"/>
    <col min="1034" max="1036" width="5.7109375" style="3" customWidth="1"/>
    <col min="1037" max="1037" width="38.7109375" style="3" customWidth="1"/>
    <col min="1038" max="1038" width="6.42578125" style="3" customWidth="1"/>
    <col min="1039" max="1039" width="32.28515625" style="3" customWidth="1"/>
    <col min="1040" max="1280" width="9.140625" style="3"/>
    <col min="1281" max="1281" width="19.7109375" style="3" customWidth="1"/>
    <col min="1282" max="1282" width="13.7109375" style="3" bestFit="1" customWidth="1"/>
    <col min="1283" max="1283" width="8" style="3" customWidth="1"/>
    <col min="1284" max="1284" width="9.28515625" style="3" customWidth="1"/>
    <col min="1285" max="1286" width="7.7109375" style="3" customWidth="1"/>
    <col min="1287" max="1289" width="4.7109375" style="3" customWidth="1"/>
    <col min="1290" max="1292" width="5.7109375" style="3" customWidth="1"/>
    <col min="1293" max="1293" width="38.7109375" style="3" customWidth="1"/>
    <col min="1294" max="1294" width="6.42578125" style="3" customWidth="1"/>
    <col min="1295" max="1295" width="32.28515625" style="3" customWidth="1"/>
    <col min="1296" max="1536" width="9.140625" style="3"/>
    <col min="1537" max="1537" width="19.7109375" style="3" customWidth="1"/>
    <col min="1538" max="1538" width="13.7109375" style="3" bestFit="1" customWidth="1"/>
    <col min="1539" max="1539" width="8" style="3" customWidth="1"/>
    <col min="1540" max="1540" width="9.28515625" style="3" customWidth="1"/>
    <col min="1541" max="1542" width="7.7109375" style="3" customWidth="1"/>
    <col min="1543" max="1545" width="4.7109375" style="3" customWidth="1"/>
    <col min="1546" max="1548" width="5.7109375" style="3" customWidth="1"/>
    <col min="1549" max="1549" width="38.7109375" style="3" customWidth="1"/>
    <col min="1550" max="1550" width="6.42578125" style="3" customWidth="1"/>
    <col min="1551" max="1551" width="32.28515625" style="3" customWidth="1"/>
    <col min="1552" max="1792" width="9.140625" style="3"/>
    <col min="1793" max="1793" width="19.7109375" style="3" customWidth="1"/>
    <col min="1794" max="1794" width="13.7109375" style="3" bestFit="1" customWidth="1"/>
    <col min="1795" max="1795" width="8" style="3" customWidth="1"/>
    <col min="1796" max="1796" width="9.28515625" style="3" customWidth="1"/>
    <col min="1797" max="1798" width="7.7109375" style="3" customWidth="1"/>
    <col min="1799" max="1801" width="4.7109375" style="3" customWidth="1"/>
    <col min="1802" max="1804" width="5.7109375" style="3" customWidth="1"/>
    <col min="1805" max="1805" width="38.7109375" style="3" customWidth="1"/>
    <col min="1806" max="1806" width="6.42578125" style="3" customWidth="1"/>
    <col min="1807" max="1807" width="32.28515625" style="3" customWidth="1"/>
    <col min="1808" max="2048" width="9.140625" style="3"/>
    <col min="2049" max="2049" width="19.7109375" style="3" customWidth="1"/>
    <col min="2050" max="2050" width="13.7109375" style="3" bestFit="1" customWidth="1"/>
    <col min="2051" max="2051" width="8" style="3" customWidth="1"/>
    <col min="2052" max="2052" width="9.28515625" style="3" customWidth="1"/>
    <col min="2053" max="2054" width="7.7109375" style="3" customWidth="1"/>
    <col min="2055" max="2057" width="4.7109375" style="3" customWidth="1"/>
    <col min="2058" max="2060" width="5.7109375" style="3" customWidth="1"/>
    <col min="2061" max="2061" width="38.7109375" style="3" customWidth="1"/>
    <col min="2062" max="2062" width="6.42578125" style="3" customWidth="1"/>
    <col min="2063" max="2063" width="32.28515625" style="3" customWidth="1"/>
    <col min="2064" max="2304" width="9.140625" style="3"/>
    <col min="2305" max="2305" width="19.7109375" style="3" customWidth="1"/>
    <col min="2306" max="2306" width="13.7109375" style="3" bestFit="1" customWidth="1"/>
    <col min="2307" max="2307" width="8" style="3" customWidth="1"/>
    <col min="2308" max="2308" width="9.28515625" style="3" customWidth="1"/>
    <col min="2309" max="2310" width="7.7109375" style="3" customWidth="1"/>
    <col min="2311" max="2313" width="4.7109375" style="3" customWidth="1"/>
    <col min="2314" max="2316" width="5.7109375" style="3" customWidth="1"/>
    <col min="2317" max="2317" width="38.7109375" style="3" customWidth="1"/>
    <col min="2318" max="2318" width="6.42578125" style="3" customWidth="1"/>
    <col min="2319" max="2319" width="32.28515625" style="3" customWidth="1"/>
    <col min="2320" max="2560" width="9.140625" style="3"/>
    <col min="2561" max="2561" width="19.7109375" style="3" customWidth="1"/>
    <col min="2562" max="2562" width="13.7109375" style="3" bestFit="1" customWidth="1"/>
    <col min="2563" max="2563" width="8" style="3" customWidth="1"/>
    <col min="2564" max="2564" width="9.28515625" style="3" customWidth="1"/>
    <col min="2565" max="2566" width="7.7109375" style="3" customWidth="1"/>
    <col min="2567" max="2569" width="4.7109375" style="3" customWidth="1"/>
    <col min="2570" max="2572" width="5.7109375" style="3" customWidth="1"/>
    <col min="2573" max="2573" width="38.7109375" style="3" customWidth="1"/>
    <col min="2574" max="2574" width="6.42578125" style="3" customWidth="1"/>
    <col min="2575" max="2575" width="32.28515625" style="3" customWidth="1"/>
    <col min="2576" max="2816" width="9.140625" style="3"/>
    <col min="2817" max="2817" width="19.7109375" style="3" customWidth="1"/>
    <col min="2818" max="2818" width="13.7109375" style="3" bestFit="1" customWidth="1"/>
    <col min="2819" max="2819" width="8" style="3" customWidth="1"/>
    <col min="2820" max="2820" width="9.28515625" style="3" customWidth="1"/>
    <col min="2821" max="2822" width="7.7109375" style="3" customWidth="1"/>
    <col min="2823" max="2825" width="4.7109375" style="3" customWidth="1"/>
    <col min="2826" max="2828" width="5.7109375" style="3" customWidth="1"/>
    <col min="2829" max="2829" width="38.7109375" style="3" customWidth="1"/>
    <col min="2830" max="2830" width="6.42578125" style="3" customWidth="1"/>
    <col min="2831" max="2831" width="32.28515625" style="3" customWidth="1"/>
    <col min="2832" max="3072" width="9.140625" style="3"/>
    <col min="3073" max="3073" width="19.7109375" style="3" customWidth="1"/>
    <col min="3074" max="3074" width="13.7109375" style="3" bestFit="1" customWidth="1"/>
    <col min="3075" max="3075" width="8" style="3" customWidth="1"/>
    <col min="3076" max="3076" width="9.28515625" style="3" customWidth="1"/>
    <col min="3077" max="3078" width="7.7109375" style="3" customWidth="1"/>
    <col min="3079" max="3081" width="4.7109375" style="3" customWidth="1"/>
    <col min="3082" max="3084" width="5.7109375" style="3" customWidth="1"/>
    <col min="3085" max="3085" width="38.7109375" style="3" customWidth="1"/>
    <col min="3086" max="3086" width="6.42578125" style="3" customWidth="1"/>
    <col min="3087" max="3087" width="32.28515625" style="3" customWidth="1"/>
    <col min="3088" max="3328" width="9.140625" style="3"/>
    <col min="3329" max="3329" width="19.7109375" style="3" customWidth="1"/>
    <col min="3330" max="3330" width="13.7109375" style="3" bestFit="1" customWidth="1"/>
    <col min="3331" max="3331" width="8" style="3" customWidth="1"/>
    <col min="3332" max="3332" width="9.28515625" style="3" customWidth="1"/>
    <col min="3333" max="3334" width="7.7109375" style="3" customWidth="1"/>
    <col min="3335" max="3337" width="4.7109375" style="3" customWidth="1"/>
    <col min="3338" max="3340" width="5.7109375" style="3" customWidth="1"/>
    <col min="3341" max="3341" width="38.7109375" style="3" customWidth="1"/>
    <col min="3342" max="3342" width="6.42578125" style="3" customWidth="1"/>
    <col min="3343" max="3343" width="32.28515625" style="3" customWidth="1"/>
    <col min="3344" max="3584" width="9.140625" style="3"/>
    <col min="3585" max="3585" width="19.7109375" style="3" customWidth="1"/>
    <col min="3586" max="3586" width="13.7109375" style="3" bestFit="1" customWidth="1"/>
    <col min="3587" max="3587" width="8" style="3" customWidth="1"/>
    <col min="3588" max="3588" width="9.28515625" style="3" customWidth="1"/>
    <col min="3589" max="3590" width="7.7109375" style="3" customWidth="1"/>
    <col min="3591" max="3593" width="4.7109375" style="3" customWidth="1"/>
    <col min="3594" max="3596" width="5.7109375" style="3" customWidth="1"/>
    <col min="3597" max="3597" width="38.7109375" style="3" customWidth="1"/>
    <col min="3598" max="3598" width="6.42578125" style="3" customWidth="1"/>
    <col min="3599" max="3599" width="32.28515625" style="3" customWidth="1"/>
    <col min="3600" max="3840" width="9.140625" style="3"/>
    <col min="3841" max="3841" width="19.7109375" style="3" customWidth="1"/>
    <col min="3842" max="3842" width="13.7109375" style="3" bestFit="1" customWidth="1"/>
    <col min="3843" max="3843" width="8" style="3" customWidth="1"/>
    <col min="3844" max="3844" width="9.28515625" style="3" customWidth="1"/>
    <col min="3845" max="3846" width="7.7109375" style="3" customWidth="1"/>
    <col min="3847" max="3849" width="4.7109375" style="3" customWidth="1"/>
    <col min="3850" max="3852" width="5.7109375" style="3" customWidth="1"/>
    <col min="3853" max="3853" width="38.7109375" style="3" customWidth="1"/>
    <col min="3854" max="3854" width="6.42578125" style="3" customWidth="1"/>
    <col min="3855" max="3855" width="32.28515625" style="3" customWidth="1"/>
    <col min="3856" max="4096" width="9.140625" style="3"/>
    <col min="4097" max="4097" width="19.7109375" style="3" customWidth="1"/>
    <col min="4098" max="4098" width="13.7109375" style="3" bestFit="1" customWidth="1"/>
    <col min="4099" max="4099" width="8" style="3" customWidth="1"/>
    <col min="4100" max="4100" width="9.28515625" style="3" customWidth="1"/>
    <col min="4101" max="4102" width="7.7109375" style="3" customWidth="1"/>
    <col min="4103" max="4105" width="4.7109375" style="3" customWidth="1"/>
    <col min="4106" max="4108" width="5.7109375" style="3" customWidth="1"/>
    <col min="4109" max="4109" width="38.7109375" style="3" customWidth="1"/>
    <col min="4110" max="4110" width="6.42578125" style="3" customWidth="1"/>
    <col min="4111" max="4111" width="32.28515625" style="3" customWidth="1"/>
    <col min="4112" max="4352" width="9.140625" style="3"/>
    <col min="4353" max="4353" width="19.7109375" style="3" customWidth="1"/>
    <col min="4354" max="4354" width="13.7109375" style="3" bestFit="1" customWidth="1"/>
    <col min="4355" max="4355" width="8" style="3" customWidth="1"/>
    <col min="4356" max="4356" width="9.28515625" style="3" customWidth="1"/>
    <col min="4357" max="4358" width="7.7109375" style="3" customWidth="1"/>
    <col min="4359" max="4361" width="4.7109375" style="3" customWidth="1"/>
    <col min="4362" max="4364" width="5.7109375" style="3" customWidth="1"/>
    <col min="4365" max="4365" width="38.7109375" style="3" customWidth="1"/>
    <col min="4366" max="4366" width="6.42578125" style="3" customWidth="1"/>
    <col min="4367" max="4367" width="32.28515625" style="3" customWidth="1"/>
    <col min="4368" max="4608" width="9.140625" style="3"/>
    <col min="4609" max="4609" width="19.7109375" style="3" customWidth="1"/>
    <col min="4610" max="4610" width="13.7109375" style="3" bestFit="1" customWidth="1"/>
    <col min="4611" max="4611" width="8" style="3" customWidth="1"/>
    <col min="4612" max="4612" width="9.28515625" style="3" customWidth="1"/>
    <col min="4613" max="4614" width="7.7109375" style="3" customWidth="1"/>
    <col min="4615" max="4617" width="4.7109375" style="3" customWidth="1"/>
    <col min="4618" max="4620" width="5.7109375" style="3" customWidth="1"/>
    <col min="4621" max="4621" width="38.7109375" style="3" customWidth="1"/>
    <col min="4622" max="4622" width="6.42578125" style="3" customWidth="1"/>
    <col min="4623" max="4623" width="32.28515625" style="3" customWidth="1"/>
    <col min="4624" max="4864" width="9.140625" style="3"/>
    <col min="4865" max="4865" width="19.7109375" style="3" customWidth="1"/>
    <col min="4866" max="4866" width="13.7109375" style="3" bestFit="1" customWidth="1"/>
    <col min="4867" max="4867" width="8" style="3" customWidth="1"/>
    <col min="4868" max="4868" width="9.28515625" style="3" customWidth="1"/>
    <col min="4869" max="4870" width="7.7109375" style="3" customWidth="1"/>
    <col min="4871" max="4873" width="4.7109375" style="3" customWidth="1"/>
    <col min="4874" max="4876" width="5.7109375" style="3" customWidth="1"/>
    <col min="4877" max="4877" width="38.7109375" style="3" customWidth="1"/>
    <col min="4878" max="4878" width="6.42578125" style="3" customWidth="1"/>
    <col min="4879" max="4879" width="32.28515625" style="3" customWidth="1"/>
    <col min="4880" max="5120" width="9.140625" style="3"/>
    <col min="5121" max="5121" width="19.7109375" style="3" customWidth="1"/>
    <col min="5122" max="5122" width="13.7109375" style="3" bestFit="1" customWidth="1"/>
    <col min="5123" max="5123" width="8" style="3" customWidth="1"/>
    <col min="5124" max="5124" width="9.28515625" style="3" customWidth="1"/>
    <col min="5125" max="5126" width="7.7109375" style="3" customWidth="1"/>
    <col min="5127" max="5129" width="4.7109375" style="3" customWidth="1"/>
    <col min="5130" max="5132" width="5.7109375" style="3" customWidth="1"/>
    <col min="5133" max="5133" width="38.7109375" style="3" customWidth="1"/>
    <col min="5134" max="5134" width="6.42578125" style="3" customWidth="1"/>
    <col min="5135" max="5135" width="32.28515625" style="3" customWidth="1"/>
    <col min="5136" max="5376" width="9.140625" style="3"/>
    <col min="5377" max="5377" width="19.7109375" style="3" customWidth="1"/>
    <col min="5378" max="5378" width="13.7109375" style="3" bestFit="1" customWidth="1"/>
    <col min="5379" max="5379" width="8" style="3" customWidth="1"/>
    <col min="5380" max="5380" width="9.28515625" style="3" customWidth="1"/>
    <col min="5381" max="5382" width="7.7109375" style="3" customWidth="1"/>
    <col min="5383" max="5385" width="4.7109375" style="3" customWidth="1"/>
    <col min="5386" max="5388" width="5.7109375" style="3" customWidth="1"/>
    <col min="5389" max="5389" width="38.7109375" style="3" customWidth="1"/>
    <col min="5390" max="5390" width="6.42578125" style="3" customWidth="1"/>
    <col min="5391" max="5391" width="32.28515625" style="3" customWidth="1"/>
    <col min="5392" max="5632" width="9.140625" style="3"/>
    <col min="5633" max="5633" width="19.7109375" style="3" customWidth="1"/>
    <col min="5634" max="5634" width="13.7109375" style="3" bestFit="1" customWidth="1"/>
    <col min="5635" max="5635" width="8" style="3" customWidth="1"/>
    <col min="5636" max="5636" width="9.28515625" style="3" customWidth="1"/>
    <col min="5637" max="5638" width="7.7109375" style="3" customWidth="1"/>
    <col min="5639" max="5641" width="4.7109375" style="3" customWidth="1"/>
    <col min="5642" max="5644" width="5.7109375" style="3" customWidth="1"/>
    <col min="5645" max="5645" width="38.7109375" style="3" customWidth="1"/>
    <col min="5646" max="5646" width="6.42578125" style="3" customWidth="1"/>
    <col min="5647" max="5647" width="32.28515625" style="3" customWidth="1"/>
    <col min="5648" max="5888" width="9.140625" style="3"/>
    <col min="5889" max="5889" width="19.7109375" style="3" customWidth="1"/>
    <col min="5890" max="5890" width="13.7109375" style="3" bestFit="1" customWidth="1"/>
    <col min="5891" max="5891" width="8" style="3" customWidth="1"/>
    <col min="5892" max="5892" width="9.28515625" style="3" customWidth="1"/>
    <col min="5893" max="5894" width="7.7109375" style="3" customWidth="1"/>
    <col min="5895" max="5897" width="4.7109375" style="3" customWidth="1"/>
    <col min="5898" max="5900" width="5.7109375" style="3" customWidth="1"/>
    <col min="5901" max="5901" width="38.7109375" style="3" customWidth="1"/>
    <col min="5902" max="5902" width="6.42578125" style="3" customWidth="1"/>
    <col min="5903" max="5903" width="32.28515625" style="3" customWidth="1"/>
    <col min="5904" max="6144" width="9.140625" style="3"/>
    <col min="6145" max="6145" width="19.7109375" style="3" customWidth="1"/>
    <col min="6146" max="6146" width="13.7109375" style="3" bestFit="1" customWidth="1"/>
    <col min="6147" max="6147" width="8" style="3" customWidth="1"/>
    <col min="6148" max="6148" width="9.28515625" style="3" customWidth="1"/>
    <col min="6149" max="6150" width="7.7109375" style="3" customWidth="1"/>
    <col min="6151" max="6153" width="4.7109375" style="3" customWidth="1"/>
    <col min="6154" max="6156" width="5.7109375" style="3" customWidth="1"/>
    <col min="6157" max="6157" width="38.7109375" style="3" customWidth="1"/>
    <col min="6158" max="6158" width="6.42578125" style="3" customWidth="1"/>
    <col min="6159" max="6159" width="32.28515625" style="3" customWidth="1"/>
    <col min="6160" max="6400" width="9.140625" style="3"/>
    <col min="6401" max="6401" width="19.7109375" style="3" customWidth="1"/>
    <col min="6402" max="6402" width="13.7109375" style="3" bestFit="1" customWidth="1"/>
    <col min="6403" max="6403" width="8" style="3" customWidth="1"/>
    <col min="6404" max="6404" width="9.28515625" style="3" customWidth="1"/>
    <col min="6405" max="6406" width="7.7109375" style="3" customWidth="1"/>
    <col min="6407" max="6409" width="4.7109375" style="3" customWidth="1"/>
    <col min="6410" max="6412" width="5.7109375" style="3" customWidth="1"/>
    <col min="6413" max="6413" width="38.7109375" style="3" customWidth="1"/>
    <col min="6414" max="6414" width="6.42578125" style="3" customWidth="1"/>
    <col min="6415" max="6415" width="32.28515625" style="3" customWidth="1"/>
    <col min="6416" max="6656" width="9.140625" style="3"/>
    <col min="6657" max="6657" width="19.7109375" style="3" customWidth="1"/>
    <col min="6658" max="6658" width="13.7109375" style="3" bestFit="1" customWidth="1"/>
    <col min="6659" max="6659" width="8" style="3" customWidth="1"/>
    <col min="6660" max="6660" width="9.28515625" style="3" customWidth="1"/>
    <col min="6661" max="6662" width="7.7109375" style="3" customWidth="1"/>
    <col min="6663" max="6665" width="4.7109375" style="3" customWidth="1"/>
    <col min="6666" max="6668" width="5.7109375" style="3" customWidth="1"/>
    <col min="6669" max="6669" width="38.7109375" style="3" customWidth="1"/>
    <col min="6670" max="6670" width="6.42578125" style="3" customWidth="1"/>
    <col min="6671" max="6671" width="32.28515625" style="3" customWidth="1"/>
    <col min="6672" max="6912" width="9.140625" style="3"/>
    <col min="6913" max="6913" width="19.7109375" style="3" customWidth="1"/>
    <col min="6914" max="6914" width="13.7109375" style="3" bestFit="1" customWidth="1"/>
    <col min="6915" max="6915" width="8" style="3" customWidth="1"/>
    <col min="6916" max="6916" width="9.28515625" style="3" customWidth="1"/>
    <col min="6917" max="6918" width="7.7109375" style="3" customWidth="1"/>
    <col min="6919" max="6921" width="4.7109375" style="3" customWidth="1"/>
    <col min="6922" max="6924" width="5.7109375" style="3" customWidth="1"/>
    <col min="6925" max="6925" width="38.7109375" style="3" customWidth="1"/>
    <col min="6926" max="6926" width="6.42578125" style="3" customWidth="1"/>
    <col min="6927" max="6927" width="32.28515625" style="3" customWidth="1"/>
    <col min="6928" max="7168" width="9.140625" style="3"/>
    <col min="7169" max="7169" width="19.7109375" style="3" customWidth="1"/>
    <col min="7170" max="7170" width="13.7109375" style="3" bestFit="1" customWidth="1"/>
    <col min="7171" max="7171" width="8" style="3" customWidth="1"/>
    <col min="7172" max="7172" width="9.28515625" style="3" customWidth="1"/>
    <col min="7173" max="7174" width="7.7109375" style="3" customWidth="1"/>
    <col min="7175" max="7177" width="4.7109375" style="3" customWidth="1"/>
    <col min="7178" max="7180" width="5.7109375" style="3" customWidth="1"/>
    <col min="7181" max="7181" width="38.7109375" style="3" customWidth="1"/>
    <col min="7182" max="7182" width="6.42578125" style="3" customWidth="1"/>
    <col min="7183" max="7183" width="32.28515625" style="3" customWidth="1"/>
    <col min="7184" max="7424" width="9.140625" style="3"/>
    <col min="7425" max="7425" width="19.7109375" style="3" customWidth="1"/>
    <col min="7426" max="7426" width="13.7109375" style="3" bestFit="1" customWidth="1"/>
    <col min="7427" max="7427" width="8" style="3" customWidth="1"/>
    <col min="7428" max="7428" width="9.28515625" style="3" customWidth="1"/>
    <col min="7429" max="7430" width="7.7109375" style="3" customWidth="1"/>
    <col min="7431" max="7433" width="4.7109375" style="3" customWidth="1"/>
    <col min="7434" max="7436" width="5.7109375" style="3" customWidth="1"/>
    <col min="7437" max="7437" width="38.7109375" style="3" customWidth="1"/>
    <col min="7438" max="7438" width="6.42578125" style="3" customWidth="1"/>
    <col min="7439" max="7439" width="32.28515625" style="3" customWidth="1"/>
    <col min="7440" max="7680" width="9.140625" style="3"/>
    <col min="7681" max="7681" width="19.7109375" style="3" customWidth="1"/>
    <col min="7682" max="7682" width="13.7109375" style="3" bestFit="1" customWidth="1"/>
    <col min="7683" max="7683" width="8" style="3" customWidth="1"/>
    <col min="7684" max="7684" width="9.28515625" style="3" customWidth="1"/>
    <col min="7685" max="7686" width="7.7109375" style="3" customWidth="1"/>
    <col min="7687" max="7689" width="4.7109375" style="3" customWidth="1"/>
    <col min="7690" max="7692" width="5.7109375" style="3" customWidth="1"/>
    <col min="7693" max="7693" width="38.7109375" style="3" customWidth="1"/>
    <col min="7694" max="7694" width="6.42578125" style="3" customWidth="1"/>
    <col min="7695" max="7695" width="32.28515625" style="3" customWidth="1"/>
    <col min="7696" max="7936" width="9.140625" style="3"/>
    <col min="7937" max="7937" width="19.7109375" style="3" customWidth="1"/>
    <col min="7938" max="7938" width="13.7109375" style="3" bestFit="1" customWidth="1"/>
    <col min="7939" max="7939" width="8" style="3" customWidth="1"/>
    <col min="7940" max="7940" width="9.28515625" style="3" customWidth="1"/>
    <col min="7941" max="7942" width="7.7109375" style="3" customWidth="1"/>
    <col min="7943" max="7945" width="4.7109375" style="3" customWidth="1"/>
    <col min="7946" max="7948" width="5.7109375" style="3" customWidth="1"/>
    <col min="7949" max="7949" width="38.7109375" style="3" customWidth="1"/>
    <col min="7950" max="7950" width="6.42578125" style="3" customWidth="1"/>
    <col min="7951" max="7951" width="32.28515625" style="3" customWidth="1"/>
    <col min="7952" max="8192" width="9.140625" style="3"/>
    <col min="8193" max="8193" width="19.7109375" style="3" customWidth="1"/>
    <col min="8194" max="8194" width="13.7109375" style="3" bestFit="1" customWidth="1"/>
    <col min="8195" max="8195" width="8" style="3" customWidth="1"/>
    <col min="8196" max="8196" width="9.28515625" style="3" customWidth="1"/>
    <col min="8197" max="8198" width="7.7109375" style="3" customWidth="1"/>
    <col min="8199" max="8201" width="4.7109375" style="3" customWidth="1"/>
    <col min="8202" max="8204" width="5.7109375" style="3" customWidth="1"/>
    <col min="8205" max="8205" width="38.7109375" style="3" customWidth="1"/>
    <col min="8206" max="8206" width="6.42578125" style="3" customWidth="1"/>
    <col min="8207" max="8207" width="32.28515625" style="3" customWidth="1"/>
    <col min="8208" max="8448" width="9.140625" style="3"/>
    <col min="8449" max="8449" width="19.7109375" style="3" customWidth="1"/>
    <col min="8450" max="8450" width="13.7109375" style="3" bestFit="1" customWidth="1"/>
    <col min="8451" max="8451" width="8" style="3" customWidth="1"/>
    <col min="8452" max="8452" width="9.28515625" style="3" customWidth="1"/>
    <col min="8453" max="8454" width="7.7109375" style="3" customWidth="1"/>
    <col min="8455" max="8457" width="4.7109375" style="3" customWidth="1"/>
    <col min="8458" max="8460" width="5.7109375" style="3" customWidth="1"/>
    <col min="8461" max="8461" width="38.7109375" style="3" customWidth="1"/>
    <col min="8462" max="8462" width="6.42578125" style="3" customWidth="1"/>
    <col min="8463" max="8463" width="32.28515625" style="3" customWidth="1"/>
    <col min="8464" max="8704" width="9.140625" style="3"/>
    <col min="8705" max="8705" width="19.7109375" style="3" customWidth="1"/>
    <col min="8706" max="8706" width="13.7109375" style="3" bestFit="1" customWidth="1"/>
    <col min="8707" max="8707" width="8" style="3" customWidth="1"/>
    <col min="8708" max="8708" width="9.28515625" style="3" customWidth="1"/>
    <col min="8709" max="8710" width="7.7109375" style="3" customWidth="1"/>
    <col min="8711" max="8713" width="4.7109375" style="3" customWidth="1"/>
    <col min="8714" max="8716" width="5.7109375" style="3" customWidth="1"/>
    <col min="8717" max="8717" width="38.7109375" style="3" customWidth="1"/>
    <col min="8718" max="8718" width="6.42578125" style="3" customWidth="1"/>
    <col min="8719" max="8719" width="32.28515625" style="3" customWidth="1"/>
    <col min="8720" max="8960" width="9.140625" style="3"/>
    <col min="8961" max="8961" width="19.7109375" style="3" customWidth="1"/>
    <col min="8962" max="8962" width="13.7109375" style="3" bestFit="1" customWidth="1"/>
    <col min="8963" max="8963" width="8" style="3" customWidth="1"/>
    <col min="8964" max="8964" width="9.28515625" style="3" customWidth="1"/>
    <col min="8965" max="8966" width="7.7109375" style="3" customWidth="1"/>
    <col min="8967" max="8969" width="4.7109375" style="3" customWidth="1"/>
    <col min="8970" max="8972" width="5.7109375" style="3" customWidth="1"/>
    <col min="8973" max="8973" width="38.7109375" style="3" customWidth="1"/>
    <col min="8974" max="8974" width="6.42578125" style="3" customWidth="1"/>
    <col min="8975" max="8975" width="32.28515625" style="3" customWidth="1"/>
    <col min="8976" max="9216" width="9.140625" style="3"/>
    <col min="9217" max="9217" width="19.7109375" style="3" customWidth="1"/>
    <col min="9218" max="9218" width="13.7109375" style="3" bestFit="1" customWidth="1"/>
    <col min="9219" max="9219" width="8" style="3" customWidth="1"/>
    <col min="9220" max="9220" width="9.28515625" style="3" customWidth="1"/>
    <col min="9221" max="9222" width="7.7109375" style="3" customWidth="1"/>
    <col min="9223" max="9225" width="4.7109375" style="3" customWidth="1"/>
    <col min="9226" max="9228" width="5.7109375" style="3" customWidth="1"/>
    <col min="9229" max="9229" width="38.7109375" style="3" customWidth="1"/>
    <col min="9230" max="9230" width="6.42578125" style="3" customWidth="1"/>
    <col min="9231" max="9231" width="32.28515625" style="3" customWidth="1"/>
    <col min="9232" max="9472" width="9.140625" style="3"/>
    <col min="9473" max="9473" width="19.7109375" style="3" customWidth="1"/>
    <col min="9474" max="9474" width="13.7109375" style="3" bestFit="1" customWidth="1"/>
    <col min="9475" max="9475" width="8" style="3" customWidth="1"/>
    <col min="9476" max="9476" width="9.28515625" style="3" customWidth="1"/>
    <col min="9477" max="9478" width="7.7109375" style="3" customWidth="1"/>
    <col min="9479" max="9481" width="4.7109375" style="3" customWidth="1"/>
    <col min="9482" max="9484" width="5.7109375" style="3" customWidth="1"/>
    <col min="9485" max="9485" width="38.7109375" style="3" customWidth="1"/>
    <col min="9486" max="9486" width="6.42578125" style="3" customWidth="1"/>
    <col min="9487" max="9487" width="32.28515625" style="3" customWidth="1"/>
    <col min="9488" max="9728" width="9.140625" style="3"/>
    <col min="9729" max="9729" width="19.7109375" style="3" customWidth="1"/>
    <col min="9730" max="9730" width="13.7109375" style="3" bestFit="1" customWidth="1"/>
    <col min="9731" max="9731" width="8" style="3" customWidth="1"/>
    <col min="9732" max="9732" width="9.28515625" style="3" customWidth="1"/>
    <col min="9733" max="9734" width="7.7109375" style="3" customWidth="1"/>
    <col min="9735" max="9737" width="4.7109375" style="3" customWidth="1"/>
    <col min="9738" max="9740" width="5.7109375" style="3" customWidth="1"/>
    <col min="9741" max="9741" width="38.7109375" style="3" customWidth="1"/>
    <col min="9742" max="9742" width="6.42578125" style="3" customWidth="1"/>
    <col min="9743" max="9743" width="32.28515625" style="3" customWidth="1"/>
    <col min="9744" max="9984" width="9.140625" style="3"/>
    <col min="9985" max="9985" width="19.7109375" style="3" customWidth="1"/>
    <col min="9986" max="9986" width="13.7109375" style="3" bestFit="1" customWidth="1"/>
    <col min="9987" max="9987" width="8" style="3" customWidth="1"/>
    <col min="9988" max="9988" width="9.28515625" style="3" customWidth="1"/>
    <col min="9989" max="9990" width="7.7109375" style="3" customWidth="1"/>
    <col min="9991" max="9993" width="4.7109375" style="3" customWidth="1"/>
    <col min="9994" max="9996" width="5.7109375" style="3" customWidth="1"/>
    <col min="9997" max="9997" width="38.7109375" style="3" customWidth="1"/>
    <col min="9998" max="9998" width="6.42578125" style="3" customWidth="1"/>
    <col min="9999" max="9999" width="32.28515625" style="3" customWidth="1"/>
    <col min="10000" max="10240" width="9.140625" style="3"/>
    <col min="10241" max="10241" width="19.7109375" style="3" customWidth="1"/>
    <col min="10242" max="10242" width="13.7109375" style="3" bestFit="1" customWidth="1"/>
    <col min="10243" max="10243" width="8" style="3" customWidth="1"/>
    <col min="10244" max="10244" width="9.28515625" style="3" customWidth="1"/>
    <col min="10245" max="10246" width="7.7109375" style="3" customWidth="1"/>
    <col min="10247" max="10249" width="4.7109375" style="3" customWidth="1"/>
    <col min="10250" max="10252" width="5.7109375" style="3" customWidth="1"/>
    <col min="10253" max="10253" width="38.7109375" style="3" customWidth="1"/>
    <col min="10254" max="10254" width="6.42578125" style="3" customWidth="1"/>
    <col min="10255" max="10255" width="32.28515625" style="3" customWidth="1"/>
    <col min="10256" max="10496" width="9.140625" style="3"/>
    <col min="10497" max="10497" width="19.7109375" style="3" customWidth="1"/>
    <col min="10498" max="10498" width="13.7109375" style="3" bestFit="1" customWidth="1"/>
    <col min="10499" max="10499" width="8" style="3" customWidth="1"/>
    <col min="10500" max="10500" width="9.28515625" style="3" customWidth="1"/>
    <col min="10501" max="10502" width="7.7109375" style="3" customWidth="1"/>
    <col min="10503" max="10505" width="4.7109375" style="3" customWidth="1"/>
    <col min="10506" max="10508" width="5.7109375" style="3" customWidth="1"/>
    <col min="10509" max="10509" width="38.7109375" style="3" customWidth="1"/>
    <col min="10510" max="10510" width="6.42578125" style="3" customWidth="1"/>
    <col min="10511" max="10511" width="32.28515625" style="3" customWidth="1"/>
    <col min="10512" max="10752" width="9.140625" style="3"/>
    <col min="10753" max="10753" width="19.7109375" style="3" customWidth="1"/>
    <col min="10754" max="10754" width="13.7109375" style="3" bestFit="1" customWidth="1"/>
    <col min="10755" max="10755" width="8" style="3" customWidth="1"/>
    <col min="10756" max="10756" width="9.28515625" style="3" customWidth="1"/>
    <col min="10757" max="10758" width="7.7109375" style="3" customWidth="1"/>
    <col min="10759" max="10761" width="4.7109375" style="3" customWidth="1"/>
    <col min="10762" max="10764" width="5.7109375" style="3" customWidth="1"/>
    <col min="10765" max="10765" width="38.7109375" style="3" customWidth="1"/>
    <col min="10766" max="10766" width="6.42578125" style="3" customWidth="1"/>
    <col min="10767" max="10767" width="32.28515625" style="3" customWidth="1"/>
    <col min="10768" max="11008" width="9.140625" style="3"/>
    <col min="11009" max="11009" width="19.7109375" style="3" customWidth="1"/>
    <col min="11010" max="11010" width="13.7109375" style="3" bestFit="1" customWidth="1"/>
    <col min="11011" max="11011" width="8" style="3" customWidth="1"/>
    <col min="11012" max="11012" width="9.28515625" style="3" customWidth="1"/>
    <col min="11013" max="11014" width="7.7109375" style="3" customWidth="1"/>
    <col min="11015" max="11017" width="4.7109375" style="3" customWidth="1"/>
    <col min="11018" max="11020" width="5.7109375" style="3" customWidth="1"/>
    <col min="11021" max="11021" width="38.7109375" style="3" customWidth="1"/>
    <col min="11022" max="11022" width="6.42578125" style="3" customWidth="1"/>
    <col min="11023" max="11023" width="32.28515625" style="3" customWidth="1"/>
    <col min="11024" max="11264" width="9.140625" style="3"/>
    <col min="11265" max="11265" width="19.7109375" style="3" customWidth="1"/>
    <col min="11266" max="11266" width="13.7109375" style="3" bestFit="1" customWidth="1"/>
    <col min="11267" max="11267" width="8" style="3" customWidth="1"/>
    <col min="11268" max="11268" width="9.28515625" style="3" customWidth="1"/>
    <col min="11269" max="11270" width="7.7109375" style="3" customWidth="1"/>
    <col min="11271" max="11273" width="4.7109375" style="3" customWidth="1"/>
    <col min="11274" max="11276" width="5.7109375" style="3" customWidth="1"/>
    <col min="11277" max="11277" width="38.7109375" style="3" customWidth="1"/>
    <col min="11278" max="11278" width="6.42578125" style="3" customWidth="1"/>
    <col min="11279" max="11279" width="32.28515625" style="3" customWidth="1"/>
    <col min="11280" max="11520" width="9.140625" style="3"/>
    <col min="11521" max="11521" width="19.7109375" style="3" customWidth="1"/>
    <col min="11522" max="11522" width="13.7109375" style="3" bestFit="1" customWidth="1"/>
    <col min="11523" max="11523" width="8" style="3" customWidth="1"/>
    <col min="11524" max="11524" width="9.28515625" style="3" customWidth="1"/>
    <col min="11525" max="11526" width="7.7109375" style="3" customWidth="1"/>
    <col min="11527" max="11529" width="4.7109375" style="3" customWidth="1"/>
    <col min="11530" max="11532" width="5.7109375" style="3" customWidth="1"/>
    <col min="11533" max="11533" width="38.7109375" style="3" customWidth="1"/>
    <col min="11534" max="11534" width="6.42578125" style="3" customWidth="1"/>
    <col min="11535" max="11535" width="32.28515625" style="3" customWidth="1"/>
    <col min="11536" max="11776" width="9.140625" style="3"/>
    <col min="11777" max="11777" width="19.7109375" style="3" customWidth="1"/>
    <col min="11778" max="11778" width="13.7109375" style="3" bestFit="1" customWidth="1"/>
    <col min="11779" max="11779" width="8" style="3" customWidth="1"/>
    <col min="11780" max="11780" width="9.28515625" style="3" customWidth="1"/>
    <col min="11781" max="11782" width="7.7109375" style="3" customWidth="1"/>
    <col min="11783" max="11785" width="4.7109375" style="3" customWidth="1"/>
    <col min="11786" max="11788" width="5.7109375" style="3" customWidth="1"/>
    <col min="11789" max="11789" width="38.7109375" style="3" customWidth="1"/>
    <col min="11790" max="11790" width="6.42578125" style="3" customWidth="1"/>
    <col min="11791" max="11791" width="32.28515625" style="3" customWidth="1"/>
    <col min="11792" max="12032" width="9.140625" style="3"/>
    <col min="12033" max="12033" width="19.7109375" style="3" customWidth="1"/>
    <col min="12034" max="12034" width="13.7109375" style="3" bestFit="1" customWidth="1"/>
    <col min="12035" max="12035" width="8" style="3" customWidth="1"/>
    <col min="12036" max="12036" width="9.28515625" style="3" customWidth="1"/>
    <col min="12037" max="12038" width="7.7109375" style="3" customWidth="1"/>
    <col min="12039" max="12041" width="4.7109375" style="3" customWidth="1"/>
    <col min="12042" max="12044" width="5.7109375" style="3" customWidth="1"/>
    <col min="12045" max="12045" width="38.7109375" style="3" customWidth="1"/>
    <col min="12046" max="12046" width="6.42578125" style="3" customWidth="1"/>
    <col min="12047" max="12047" width="32.28515625" style="3" customWidth="1"/>
    <col min="12048" max="12288" width="9.140625" style="3"/>
    <col min="12289" max="12289" width="19.7109375" style="3" customWidth="1"/>
    <col min="12290" max="12290" width="13.7109375" style="3" bestFit="1" customWidth="1"/>
    <col min="12291" max="12291" width="8" style="3" customWidth="1"/>
    <col min="12292" max="12292" width="9.28515625" style="3" customWidth="1"/>
    <col min="12293" max="12294" width="7.7109375" style="3" customWidth="1"/>
    <col min="12295" max="12297" width="4.7109375" style="3" customWidth="1"/>
    <col min="12298" max="12300" width="5.7109375" style="3" customWidth="1"/>
    <col min="12301" max="12301" width="38.7109375" style="3" customWidth="1"/>
    <col min="12302" max="12302" width="6.42578125" style="3" customWidth="1"/>
    <col min="12303" max="12303" width="32.28515625" style="3" customWidth="1"/>
    <col min="12304" max="12544" width="9.140625" style="3"/>
    <col min="12545" max="12545" width="19.7109375" style="3" customWidth="1"/>
    <col min="12546" max="12546" width="13.7109375" style="3" bestFit="1" customWidth="1"/>
    <col min="12547" max="12547" width="8" style="3" customWidth="1"/>
    <col min="12548" max="12548" width="9.28515625" style="3" customWidth="1"/>
    <col min="12549" max="12550" width="7.7109375" style="3" customWidth="1"/>
    <col min="12551" max="12553" width="4.7109375" style="3" customWidth="1"/>
    <col min="12554" max="12556" width="5.7109375" style="3" customWidth="1"/>
    <col min="12557" max="12557" width="38.7109375" style="3" customWidth="1"/>
    <col min="12558" max="12558" width="6.42578125" style="3" customWidth="1"/>
    <col min="12559" max="12559" width="32.28515625" style="3" customWidth="1"/>
    <col min="12560" max="12800" width="9.140625" style="3"/>
    <col min="12801" max="12801" width="19.7109375" style="3" customWidth="1"/>
    <col min="12802" max="12802" width="13.7109375" style="3" bestFit="1" customWidth="1"/>
    <col min="12803" max="12803" width="8" style="3" customWidth="1"/>
    <col min="12804" max="12804" width="9.28515625" style="3" customWidth="1"/>
    <col min="12805" max="12806" width="7.7109375" style="3" customWidth="1"/>
    <col min="12807" max="12809" width="4.7109375" style="3" customWidth="1"/>
    <col min="12810" max="12812" width="5.7109375" style="3" customWidth="1"/>
    <col min="12813" max="12813" width="38.7109375" style="3" customWidth="1"/>
    <col min="12814" max="12814" width="6.42578125" style="3" customWidth="1"/>
    <col min="12815" max="12815" width="32.28515625" style="3" customWidth="1"/>
    <col min="12816" max="13056" width="9.140625" style="3"/>
    <col min="13057" max="13057" width="19.7109375" style="3" customWidth="1"/>
    <col min="13058" max="13058" width="13.7109375" style="3" bestFit="1" customWidth="1"/>
    <col min="13059" max="13059" width="8" style="3" customWidth="1"/>
    <col min="13060" max="13060" width="9.28515625" style="3" customWidth="1"/>
    <col min="13061" max="13062" width="7.7109375" style="3" customWidth="1"/>
    <col min="13063" max="13065" width="4.7109375" style="3" customWidth="1"/>
    <col min="13066" max="13068" width="5.7109375" style="3" customWidth="1"/>
    <col min="13069" max="13069" width="38.7109375" style="3" customWidth="1"/>
    <col min="13070" max="13070" width="6.42578125" style="3" customWidth="1"/>
    <col min="13071" max="13071" width="32.28515625" style="3" customWidth="1"/>
    <col min="13072" max="13312" width="9.140625" style="3"/>
    <col min="13313" max="13313" width="19.7109375" style="3" customWidth="1"/>
    <col min="13314" max="13314" width="13.7109375" style="3" bestFit="1" customWidth="1"/>
    <col min="13315" max="13315" width="8" style="3" customWidth="1"/>
    <col min="13316" max="13316" width="9.28515625" style="3" customWidth="1"/>
    <col min="13317" max="13318" width="7.7109375" style="3" customWidth="1"/>
    <col min="13319" max="13321" width="4.7109375" style="3" customWidth="1"/>
    <col min="13322" max="13324" width="5.7109375" style="3" customWidth="1"/>
    <col min="13325" max="13325" width="38.7109375" style="3" customWidth="1"/>
    <col min="13326" max="13326" width="6.42578125" style="3" customWidth="1"/>
    <col min="13327" max="13327" width="32.28515625" style="3" customWidth="1"/>
    <col min="13328" max="13568" width="9.140625" style="3"/>
    <col min="13569" max="13569" width="19.7109375" style="3" customWidth="1"/>
    <col min="13570" max="13570" width="13.7109375" style="3" bestFit="1" customWidth="1"/>
    <col min="13571" max="13571" width="8" style="3" customWidth="1"/>
    <col min="13572" max="13572" width="9.28515625" style="3" customWidth="1"/>
    <col min="13573" max="13574" width="7.7109375" style="3" customWidth="1"/>
    <col min="13575" max="13577" width="4.7109375" style="3" customWidth="1"/>
    <col min="13578" max="13580" width="5.7109375" style="3" customWidth="1"/>
    <col min="13581" max="13581" width="38.7109375" style="3" customWidth="1"/>
    <col min="13582" max="13582" width="6.42578125" style="3" customWidth="1"/>
    <col min="13583" max="13583" width="32.28515625" style="3" customWidth="1"/>
    <col min="13584" max="13824" width="9.140625" style="3"/>
    <col min="13825" max="13825" width="19.7109375" style="3" customWidth="1"/>
    <col min="13826" max="13826" width="13.7109375" style="3" bestFit="1" customWidth="1"/>
    <col min="13827" max="13827" width="8" style="3" customWidth="1"/>
    <col min="13828" max="13828" width="9.28515625" style="3" customWidth="1"/>
    <col min="13829" max="13830" width="7.7109375" style="3" customWidth="1"/>
    <col min="13831" max="13833" width="4.7109375" style="3" customWidth="1"/>
    <col min="13834" max="13836" width="5.7109375" style="3" customWidth="1"/>
    <col min="13837" max="13837" width="38.7109375" style="3" customWidth="1"/>
    <col min="13838" max="13838" width="6.42578125" style="3" customWidth="1"/>
    <col min="13839" max="13839" width="32.28515625" style="3" customWidth="1"/>
    <col min="13840" max="14080" width="9.140625" style="3"/>
    <col min="14081" max="14081" width="19.7109375" style="3" customWidth="1"/>
    <col min="14082" max="14082" width="13.7109375" style="3" bestFit="1" customWidth="1"/>
    <col min="14083" max="14083" width="8" style="3" customWidth="1"/>
    <col min="14084" max="14084" width="9.28515625" style="3" customWidth="1"/>
    <col min="14085" max="14086" width="7.7109375" style="3" customWidth="1"/>
    <col min="14087" max="14089" width="4.7109375" style="3" customWidth="1"/>
    <col min="14090" max="14092" width="5.7109375" style="3" customWidth="1"/>
    <col min="14093" max="14093" width="38.7109375" style="3" customWidth="1"/>
    <col min="14094" max="14094" width="6.42578125" style="3" customWidth="1"/>
    <col min="14095" max="14095" width="32.28515625" style="3" customWidth="1"/>
    <col min="14096" max="14336" width="9.140625" style="3"/>
    <col min="14337" max="14337" width="19.7109375" style="3" customWidth="1"/>
    <col min="14338" max="14338" width="13.7109375" style="3" bestFit="1" customWidth="1"/>
    <col min="14339" max="14339" width="8" style="3" customWidth="1"/>
    <col min="14340" max="14340" width="9.28515625" style="3" customWidth="1"/>
    <col min="14341" max="14342" width="7.7109375" style="3" customWidth="1"/>
    <col min="14343" max="14345" width="4.7109375" style="3" customWidth="1"/>
    <col min="14346" max="14348" width="5.7109375" style="3" customWidth="1"/>
    <col min="14349" max="14349" width="38.7109375" style="3" customWidth="1"/>
    <col min="14350" max="14350" width="6.42578125" style="3" customWidth="1"/>
    <col min="14351" max="14351" width="32.28515625" style="3" customWidth="1"/>
    <col min="14352" max="14592" width="9.140625" style="3"/>
    <col min="14593" max="14593" width="19.7109375" style="3" customWidth="1"/>
    <col min="14594" max="14594" width="13.7109375" style="3" bestFit="1" customWidth="1"/>
    <col min="14595" max="14595" width="8" style="3" customWidth="1"/>
    <col min="14596" max="14596" width="9.28515625" style="3" customWidth="1"/>
    <col min="14597" max="14598" width="7.7109375" style="3" customWidth="1"/>
    <col min="14599" max="14601" width="4.7109375" style="3" customWidth="1"/>
    <col min="14602" max="14604" width="5.7109375" style="3" customWidth="1"/>
    <col min="14605" max="14605" width="38.7109375" style="3" customWidth="1"/>
    <col min="14606" max="14606" width="6.42578125" style="3" customWidth="1"/>
    <col min="14607" max="14607" width="32.28515625" style="3" customWidth="1"/>
    <col min="14608" max="14848" width="9.140625" style="3"/>
    <col min="14849" max="14849" width="19.7109375" style="3" customWidth="1"/>
    <col min="14850" max="14850" width="13.7109375" style="3" bestFit="1" customWidth="1"/>
    <col min="14851" max="14851" width="8" style="3" customWidth="1"/>
    <col min="14852" max="14852" width="9.28515625" style="3" customWidth="1"/>
    <col min="14853" max="14854" width="7.7109375" style="3" customWidth="1"/>
    <col min="14855" max="14857" width="4.7109375" style="3" customWidth="1"/>
    <col min="14858" max="14860" width="5.7109375" style="3" customWidth="1"/>
    <col min="14861" max="14861" width="38.7109375" style="3" customWidth="1"/>
    <col min="14862" max="14862" width="6.42578125" style="3" customWidth="1"/>
    <col min="14863" max="14863" width="32.28515625" style="3" customWidth="1"/>
    <col min="14864" max="15104" width="9.140625" style="3"/>
    <col min="15105" max="15105" width="19.7109375" style="3" customWidth="1"/>
    <col min="15106" max="15106" width="13.7109375" style="3" bestFit="1" customWidth="1"/>
    <col min="15107" max="15107" width="8" style="3" customWidth="1"/>
    <col min="15108" max="15108" width="9.28515625" style="3" customWidth="1"/>
    <col min="15109" max="15110" width="7.7109375" style="3" customWidth="1"/>
    <col min="15111" max="15113" width="4.7109375" style="3" customWidth="1"/>
    <col min="15114" max="15116" width="5.7109375" style="3" customWidth="1"/>
    <col min="15117" max="15117" width="38.7109375" style="3" customWidth="1"/>
    <col min="15118" max="15118" width="6.42578125" style="3" customWidth="1"/>
    <col min="15119" max="15119" width="32.28515625" style="3" customWidth="1"/>
    <col min="15120" max="15360" width="9.140625" style="3"/>
    <col min="15361" max="15361" width="19.7109375" style="3" customWidth="1"/>
    <col min="15362" max="15362" width="13.7109375" style="3" bestFit="1" customWidth="1"/>
    <col min="15363" max="15363" width="8" style="3" customWidth="1"/>
    <col min="15364" max="15364" width="9.28515625" style="3" customWidth="1"/>
    <col min="15365" max="15366" width="7.7109375" style="3" customWidth="1"/>
    <col min="15367" max="15369" width="4.7109375" style="3" customWidth="1"/>
    <col min="15370" max="15372" width="5.7109375" style="3" customWidth="1"/>
    <col min="15373" max="15373" width="38.7109375" style="3" customWidth="1"/>
    <col min="15374" max="15374" width="6.42578125" style="3" customWidth="1"/>
    <col min="15375" max="15375" width="32.28515625" style="3" customWidth="1"/>
    <col min="15376" max="15616" width="9.140625" style="3"/>
    <col min="15617" max="15617" width="19.7109375" style="3" customWidth="1"/>
    <col min="15618" max="15618" width="13.7109375" style="3" bestFit="1" customWidth="1"/>
    <col min="15619" max="15619" width="8" style="3" customWidth="1"/>
    <col min="15620" max="15620" width="9.28515625" style="3" customWidth="1"/>
    <col min="15621" max="15622" width="7.7109375" style="3" customWidth="1"/>
    <col min="15623" max="15625" width="4.7109375" style="3" customWidth="1"/>
    <col min="15626" max="15628" width="5.7109375" style="3" customWidth="1"/>
    <col min="15629" max="15629" width="38.7109375" style="3" customWidth="1"/>
    <col min="15630" max="15630" width="6.42578125" style="3" customWidth="1"/>
    <col min="15631" max="15631" width="32.28515625" style="3" customWidth="1"/>
    <col min="15632" max="15872" width="9.140625" style="3"/>
    <col min="15873" max="15873" width="19.7109375" style="3" customWidth="1"/>
    <col min="15874" max="15874" width="13.7109375" style="3" bestFit="1" customWidth="1"/>
    <col min="15875" max="15875" width="8" style="3" customWidth="1"/>
    <col min="15876" max="15876" width="9.28515625" style="3" customWidth="1"/>
    <col min="15877" max="15878" width="7.7109375" style="3" customWidth="1"/>
    <col min="15879" max="15881" width="4.7109375" style="3" customWidth="1"/>
    <col min="15882" max="15884" width="5.7109375" style="3" customWidth="1"/>
    <col min="15885" max="15885" width="38.7109375" style="3" customWidth="1"/>
    <col min="15886" max="15886" width="6.42578125" style="3" customWidth="1"/>
    <col min="15887" max="15887" width="32.28515625" style="3" customWidth="1"/>
    <col min="15888" max="16128" width="9.140625" style="3"/>
    <col min="16129" max="16129" width="19.7109375" style="3" customWidth="1"/>
    <col min="16130" max="16130" width="13.7109375" style="3" bestFit="1" customWidth="1"/>
    <col min="16131" max="16131" width="8" style="3" customWidth="1"/>
    <col min="16132" max="16132" width="9.28515625" style="3" customWidth="1"/>
    <col min="16133" max="16134" width="7.7109375" style="3" customWidth="1"/>
    <col min="16135" max="16137" width="4.7109375" style="3" customWidth="1"/>
    <col min="16138" max="16140" width="5.7109375" style="3" customWidth="1"/>
    <col min="16141" max="16141" width="38.7109375" style="3" customWidth="1"/>
    <col min="16142" max="16142" width="6.42578125" style="3" customWidth="1"/>
    <col min="16143" max="16143" width="32.28515625" style="3" customWidth="1"/>
    <col min="16144" max="16384" width="9.140625" style="3"/>
  </cols>
  <sheetData>
    <row r="1" spans="1:13" ht="15.75" x14ac:dyDescent="0.25">
      <c r="A1" s="1" t="s">
        <v>591</v>
      </c>
      <c r="B1" s="2"/>
      <c r="C1" s="2"/>
      <c r="D1" s="2"/>
      <c r="E1" s="2"/>
      <c r="F1" s="2"/>
      <c r="G1" s="2"/>
      <c r="H1" s="55"/>
      <c r="I1" s="55"/>
      <c r="J1" s="55"/>
      <c r="K1" s="55"/>
      <c r="L1" s="55"/>
      <c r="M1" s="55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.75" customHeight="1" x14ac:dyDescent="0.25">
      <c r="A3" s="56" t="s">
        <v>48</v>
      </c>
      <c r="B3" s="57" t="s">
        <v>49</v>
      </c>
      <c r="C3" s="58" t="s">
        <v>9</v>
      </c>
      <c r="D3" s="59" t="s">
        <v>14</v>
      </c>
      <c r="E3" s="60" t="s">
        <v>12</v>
      </c>
      <c r="F3" s="59" t="s">
        <v>13</v>
      </c>
      <c r="G3" s="61" t="s">
        <v>50</v>
      </c>
      <c r="H3" s="62"/>
      <c r="I3" s="62"/>
      <c r="J3" s="61" t="s">
        <v>51</v>
      </c>
      <c r="K3" s="62"/>
      <c r="L3" s="63"/>
      <c r="M3" s="64" t="s">
        <v>52</v>
      </c>
    </row>
    <row r="4" spans="1:13" x14ac:dyDescent="0.25">
      <c r="A4" s="56"/>
      <c r="B4" s="57"/>
      <c r="C4" s="65"/>
      <c r="D4" s="59"/>
      <c r="E4" s="60"/>
      <c r="F4" s="59"/>
      <c r="G4" s="66" t="s">
        <v>53</v>
      </c>
      <c r="H4" s="67" t="s">
        <v>54</v>
      </c>
      <c r="I4" s="66" t="s">
        <v>55</v>
      </c>
      <c r="J4" s="67" t="s">
        <v>53</v>
      </c>
      <c r="K4" s="66" t="s">
        <v>54</v>
      </c>
      <c r="L4" s="67" t="s">
        <v>55</v>
      </c>
      <c r="M4" s="68"/>
    </row>
    <row r="5" spans="1:13" x14ac:dyDescent="0.25">
      <c r="A5" s="235" t="s">
        <v>249</v>
      </c>
      <c r="B5" s="4"/>
      <c r="C5" s="236">
        <v>2.54</v>
      </c>
      <c r="D5" s="4"/>
      <c r="E5" s="237"/>
      <c r="F5" s="4"/>
      <c r="G5" s="237"/>
      <c r="H5" s="4"/>
      <c r="I5" s="237"/>
      <c r="J5" s="4"/>
      <c r="K5" s="237"/>
      <c r="L5" s="4"/>
      <c r="M5" s="238"/>
    </row>
    <row r="6" spans="1:13" x14ac:dyDescent="0.25">
      <c r="A6" s="235" t="s">
        <v>247</v>
      </c>
      <c r="B6" s="4"/>
      <c r="C6" s="236">
        <v>2.94</v>
      </c>
      <c r="D6" s="4"/>
      <c r="E6" s="237"/>
      <c r="F6" s="4"/>
      <c r="G6" s="237"/>
      <c r="H6" s="4"/>
      <c r="I6" s="237"/>
      <c r="J6" s="4"/>
      <c r="K6" s="237"/>
      <c r="L6" s="4"/>
      <c r="M6" s="238"/>
    </row>
    <row r="7" spans="1:13" x14ac:dyDescent="0.25">
      <c r="A7" s="13" t="s">
        <v>592</v>
      </c>
      <c r="B7" s="14" t="s">
        <v>593</v>
      </c>
      <c r="C7" s="70">
        <v>3.4</v>
      </c>
      <c r="D7" s="70" t="s">
        <v>594</v>
      </c>
      <c r="E7" s="70">
        <v>25</v>
      </c>
      <c r="F7" s="70">
        <v>39</v>
      </c>
      <c r="G7" s="70">
        <v>0</v>
      </c>
      <c r="H7" s="70">
        <v>0</v>
      </c>
      <c r="I7" s="70">
        <v>0</v>
      </c>
      <c r="J7" s="70">
        <v>0</v>
      </c>
      <c r="K7" s="70">
        <v>0</v>
      </c>
      <c r="L7" s="70">
        <v>0</v>
      </c>
      <c r="M7" s="72" t="s">
        <v>595</v>
      </c>
    </row>
    <row r="8" spans="1:13" x14ac:dyDescent="0.25">
      <c r="A8" s="87" t="s">
        <v>596</v>
      </c>
      <c r="B8" s="74" t="s">
        <v>597</v>
      </c>
      <c r="C8" s="75"/>
      <c r="D8" s="77"/>
      <c r="E8" s="75"/>
      <c r="F8" s="77"/>
      <c r="G8" s="75"/>
      <c r="H8" s="75"/>
      <c r="I8" s="75"/>
      <c r="J8" s="75"/>
      <c r="K8" s="75"/>
      <c r="L8" s="75"/>
      <c r="M8" s="75"/>
    </row>
    <row r="9" spans="1:13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5">
      <c r="A10" s="2" t="s">
        <v>308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28" spans="9:9" x14ac:dyDescent="0.25">
      <c r="I28" s="3" t="s">
        <v>7</v>
      </c>
    </row>
    <row r="35" spans="20:20" x14ac:dyDescent="0.25">
      <c r="T35" s="3" t="s">
        <v>7</v>
      </c>
    </row>
  </sheetData>
  <mergeCells count="20">
    <mergeCell ref="J7:J8"/>
    <mergeCell ref="K7:K8"/>
    <mergeCell ref="L7:L8"/>
    <mergeCell ref="M7:M8"/>
    <mergeCell ref="G3:I3"/>
    <mergeCell ref="J3:L3"/>
    <mergeCell ref="M3:M4"/>
    <mergeCell ref="C7:C8"/>
    <mergeCell ref="D7:D8"/>
    <mergeCell ref="E7:E8"/>
    <mergeCell ref="F7:F8"/>
    <mergeCell ref="G7:G8"/>
    <mergeCell ref="H7:H8"/>
    <mergeCell ref="I7:I8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A14" sqref="A14"/>
    </sheetView>
  </sheetViews>
  <sheetFormatPr defaultColWidth="8.85546875" defaultRowHeight="15" x14ac:dyDescent="0.25"/>
  <cols>
    <col min="1" max="1" width="38" style="295" customWidth="1"/>
    <col min="2" max="2" width="11.5703125" style="295" customWidth="1"/>
    <col min="3" max="4" width="13.5703125" style="295" bestFit="1" customWidth="1"/>
    <col min="5" max="5" width="12" style="295" bestFit="1" customWidth="1"/>
    <col min="6" max="6" width="13.140625" style="295" bestFit="1" customWidth="1"/>
    <col min="7" max="8" width="7.7109375" style="295" customWidth="1"/>
    <col min="9" max="9" width="9.28515625" style="295" customWidth="1"/>
    <col min="10" max="10" width="13.5703125" style="295" customWidth="1"/>
    <col min="11" max="16384" width="8.85546875" style="295"/>
  </cols>
  <sheetData>
    <row r="1" spans="1:10" ht="15.75" x14ac:dyDescent="0.25">
      <c r="A1" s="1" t="s">
        <v>598</v>
      </c>
      <c r="B1" s="294"/>
      <c r="C1" s="294"/>
      <c r="D1" s="294"/>
      <c r="E1" s="294"/>
      <c r="F1" s="294"/>
      <c r="G1" s="294"/>
      <c r="H1" s="294"/>
      <c r="I1" s="294"/>
      <c r="J1" s="294"/>
    </row>
    <row r="2" spans="1:10" x14ac:dyDescent="0.25">
      <c r="A2" s="294"/>
      <c r="B2" s="294"/>
      <c r="C2" s="294"/>
      <c r="D2" s="294"/>
      <c r="E2" s="294"/>
      <c r="F2" s="294"/>
      <c r="G2" s="294"/>
      <c r="H2" s="294"/>
      <c r="I2" s="294"/>
      <c r="J2" s="294"/>
    </row>
    <row r="3" spans="1:10" x14ac:dyDescent="0.25">
      <c r="A3" s="2" t="s">
        <v>297</v>
      </c>
      <c r="B3" s="152"/>
      <c r="C3" s="2" t="s">
        <v>599</v>
      </c>
      <c r="D3" s="2"/>
      <c r="E3" s="4"/>
      <c r="F3" s="2" t="s">
        <v>2</v>
      </c>
      <c r="G3" s="2"/>
      <c r="H3" s="296"/>
      <c r="I3" s="2" t="s">
        <v>600</v>
      </c>
      <c r="J3" s="297"/>
    </row>
    <row r="4" spans="1:10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97"/>
    </row>
    <row r="5" spans="1:10" x14ac:dyDescent="0.25">
      <c r="A5" s="2" t="s">
        <v>4</v>
      </c>
      <c r="B5" s="2"/>
      <c r="C5" s="2"/>
      <c r="D5" s="2"/>
      <c r="E5" s="2"/>
      <c r="F5" s="2"/>
      <c r="G5" s="2"/>
      <c r="H5" s="2"/>
      <c r="I5" s="2"/>
      <c r="J5" s="297"/>
    </row>
    <row r="6" spans="1:10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97"/>
    </row>
    <row r="7" spans="1:10" x14ac:dyDescent="0.25">
      <c r="A7" s="2" t="s">
        <v>6</v>
      </c>
      <c r="B7" s="2"/>
      <c r="C7" s="2"/>
      <c r="D7" s="2"/>
      <c r="E7" s="2"/>
      <c r="F7" s="2"/>
      <c r="G7" s="2"/>
      <c r="H7" s="2"/>
      <c r="I7" s="2"/>
      <c r="J7" s="297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97"/>
    </row>
    <row r="9" spans="1:10" ht="15" customHeight="1" x14ac:dyDescent="0.25">
      <c r="A9" s="7" t="s">
        <v>8</v>
      </c>
      <c r="B9" s="257" t="s">
        <v>9</v>
      </c>
      <c r="C9" s="298" t="s">
        <v>10</v>
      </c>
      <c r="D9" s="299"/>
      <c r="E9" s="298" t="s">
        <v>11</v>
      </c>
      <c r="F9" s="299"/>
      <c r="G9" s="7" t="s">
        <v>12</v>
      </c>
      <c r="H9" s="7" t="s">
        <v>13</v>
      </c>
      <c r="I9" s="7" t="s">
        <v>14</v>
      </c>
      <c r="J9" s="7" t="s">
        <v>15</v>
      </c>
    </row>
    <row r="10" spans="1:10" x14ac:dyDescent="0.25">
      <c r="A10" s="300"/>
      <c r="B10" s="301"/>
      <c r="C10" s="302" t="s">
        <v>16</v>
      </c>
      <c r="D10" s="303" t="s">
        <v>17</v>
      </c>
      <c r="E10" s="302" t="s">
        <v>16</v>
      </c>
      <c r="F10" s="304" t="s">
        <v>17</v>
      </c>
      <c r="G10" s="300"/>
      <c r="H10" s="300"/>
      <c r="I10" s="300"/>
      <c r="J10" s="300"/>
    </row>
    <row r="11" spans="1:10" x14ac:dyDescent="0.25">
      <c r="A11" s="305" t="s">
        <v>601</v>
      </c>
      <c r="B11" s="306" t="s">
        <v>602</v>
      </c>
      <c r="C11" s="307" t="s">
        <v>603</v>
      </c>
      <c r="D11" s="308" t="s">
        <v>604</v>
      </c>
      <c r="E11" s="307" t="s">
        <v>605</v>
      </c>
      <c r="F11" s="308" t="s">
        <v>606</v>
      </c>
      <c r="G11" s="309">
        <v>191</v>
      </c>
      <c r="H11" s="310">
        <v>802</v>
      </c>
      <c r="I11" s="311" t="s">
        <v>255</v>
      </c>
      <c r="J11" s="312">
        <f>SUM((20*H11)/100)</f>
        <v>160.4</v>
      </c>
    </row>
    <row r="12" spans="1:10" x14ac:dyDescent="0.25">
      <c r="A12" s="313"/>
      <c r="B12" s="314"/>
      <c r="C12" s="315"/>
      <c r="D12" s="314"/>
      <c r="E12" s="315"/>
      <c r="F12" s="314"/>
      <c r="G12" s="316">
        <v>382</v>
      </c>
      <c r="H12" s="317">
        <v>1605</v>
      </c>
      <c r="I12" s="316" t="s">
        <v>73</v>
      </c>
      <c r="J12" s="318">
        <f>SUM((10*H12)/100)</f>
        <v>160.5</v>
      </c>
    </row>
    <row r="13" spans="1:10" x14ac:dyDescent="0.25">
      <c r="A13" s="319"/>
      <c r="B13" s="320"/>
      <c r="C13" s="321"/>
      <c r="D13" s="320"/>
      <c r="E13" s="321"/>
      <c r="F13" s="320"/>
      <c r="G13" s="322">
        <v>63</v>
      </c>
      <c r="H13" s="323">
        <v>265</v>
      </c>
      <c r="I13" s="322" t="s">
        <v>33</v>
      </c>
      <c r="J13" s="324">
        <f>SUM((5*H13)/100)</f>
        <v>13.25</v>
      </c>
    </row>
    <row r="14" spans="1:10" x14ac:dyDescent="0.25">
      <c r="A14" s="325" t="s">
        <v>607</v>
      </c>
      <c r="B14" s="308" t="s">
        <v>608</v>
      </c>
      <c r="C14" s="307" t="s">
        <v>605</v>
      </c>
      <c r="D14" s="308" t="s">
        <v>606</v>
      </c>
      <c r="E14" s="307" t="s">
        <v>609</v>
      </c>
      <c r="F14" s="308" t="s">
        <v>610</v>
      </c>
      <c r="G14" s="309">
        <v>180</v>
      </c>
      <c r="H14" s="310">
        <v>756</v>
      </c>
      <c r="I14" s="311" t="s">
        <v>255</v>
      </c>
      <c r="J14" s="312">
        <f>SUM((20*H14)/100)</f>
        <v>151.19999999999999</v>
      </c>
    </row>
    <row r="15" spans="1:10" x14ac:dyDescent="0.25">
      <c r="A15" s="319"/>
      <c r="B15" s="320"/>
      <c r="C15" s="321"/>
      <c r="D15" s="320"/>
      <c r="E15" s="321"/>
      <c r="F15" s="320"/>
      <c r="G15" s="322">
        <v>542</v>
      </c>
      <c r="H15" s="323">
        <v>2276</v>
      </c>
      <c r="I15" s="322" t="s">
        <v>73</v>
      </c>
      <c r="J15" s="324">
        <f>SUM((10*H15)/100)</f>
        <v>227.6</v>
      </c>
    </row>
    <row r="16" spans="1:10" x14ac:dyDescent="0.25">
      <c r="A16" s="325" t="s">
        <v>611</v>
      </c>
      <c r="B16" s="308" t="s">
        <v>612</v>
      </c>
      <c r="C16" s="307" t="s">
        <v>609</v>
      </c>
      <c r="D16" s="308" t="s">
        <v>610</v>
      </c>
      <c r="E16" s="307" t="s">
        <v>613</v>
      </c>
      <c r="F16" s="308" t="s">
        <v>614</v>
      </c>
      <c r="G16" s="311">
        <v>812</v>
      </c>
      <c r="H16" s="310">
        <v>3410</v>
      </c>
      <c r="I16" s="311" t="s">
        <v>73</v>
      </c>
      <c r="J16" s="312">
        <f>SUM((10*H16)/100)</f>
        <v>341</v>
      </c>
    </row>
    <row r="17" spans="1:10" x14ac:dyDescent="0.25">
      <c r="A17" s="313"/>
      <c r="B17" s="314"/>
      <c r="C17" s="315"/>
      <c r="D17" s="314"/>
      <c r="E17" s="315"/>
      <c r="F17" s="314"/>
      <c r="G17" s="316">
        <v>579</v>
      </c>
      <c r="H17" s="317">
        <v>2432</v>
      </c>
      <c r="I17" s="316" t="s">
        <v>33</v>
      </c>
      <c r="J17" s="318">
        <f>SUM((5*H17)/100)</f>
        <v>121.6</v>
      </c>
    </row>
    <row r="18" spans="1:10" x14ac:dyDescent="0.25">
      <c r="A18" s="319"/>
      <c r="B18" s="320"/>
      <c r="C18" s="321"/>
      <c r="D18" s="320"/>
      <c r="E18" s="321"/>
      <c r="F18" s="320"/>
      <c r="G18" s="322">
        <v>50</v>
      </c>
      <c r="H18" s="323">
        <v>210</v>
      </c>
      <c r="I18" s="322" t="s">
        <v>25</v>
      </c>
      <c r="J18" s="324">
        <f>SUM((2*H18)/100)</f>
        <v>4.2</v>
      </c>
    </row>
    <row r="19" spans="1:10" x14ac:dyDescent="0.25">
      <c r="A19" s="325" t="s">
        <v>615</v>
      </c>
      <c r="B19" s="308" t="s">
        <v>616</v>
      </c>
      <c r="C19" s="307" t="s">
        <v>613</v>
      </c>
      <c r="D19" s="308" t="s">
        <v>617</v>
      </c>
      <c r="E19" s="307" t="s">
        <v>618</v>
      </c>
      <c r="F19" s="308" t="s">
        <v>619</v>
      </c>
      <c r="G19" s="311">
        <v>46</v>
      </c>
      <c r="H19" s="310">
        <v>193</v>
      </c>
      <c r="I19" s="311" t="s">
        <v>255</v>
      </c>
      <c r="J19" s="312">
        <f>SUM((20*H19)/100)</f>
        <v>38.6</v>
      </c>
    </row>
    <row r="20" spans="1:10" x14ac:dyDescent="0.25">
      <c r="A20" s="313"/>
      <c r="B20" s="314"/>
      <c r="C20" s="315"/>
      <c r="D20" s="314"/>
      <c r="E20" s="315"/>
      <c r="F20" s="314"/>
      <c r="G20" s="316">
        <v>414</v>
      </c>
      <c r="H20" s="317">
        <v>1739</v>
      </c>
      <c r="I20" s="316" t="s">
        <v>73</v>
      </c>
      <c r="J20" s="318">
        <f>SUM((10*H20)/100)</f>
        <v>173.9</v>
      </c>
    </row>
    <row r="21" spans="1:10" x14ac:dyDescent="0.25">
      <c r="A21" s="319"/>
      <c r="B21" s="320"/>
      <c r="C21" s="321"/>
      <c r="D21" s="320"/>
      <c r="E21" s="321"/>
      <c r="F21" s="320"/>
      <c r="G21" s="322">
        <v>460</v>
      </c>
      <c r="H21" s="323">
        <v>193</v>
      </c>
      <c r="I21" s="322" t="s">
        <v>33</v>
      </c>
      <c r="J21" s="324">
        <f>SUM((5*H21)/100)</f>
        <v>9.65</v>
      </c>
    </row>
    <row r="22" spans="1:10" x14ac:dyDescent="0.25">
      <c r="A22" s="325" t="s">
        <v>620</v>
      </c>
      <c r="B22" s="308" t="s">
        <v>621</v>
      </c>
      <c r="C22" s="307" t="s">
        <v>618</v>
      </c>
      <c r="D22" s="308" t="s">
        <v>619</v>
      </c>
      <c r="E22" s="307" t="s">
        <v>622</v>
      </c>
      <c r="F22" s="308" t="s">
        <v>623</v>
      </c>
      <c r="G22" s="311">
        <v>860</v>
      </c>
      <c r="H22" s="310">
        <v>3612</v>
      </c>
      <c r="I22" s="311" t="s">
        <v>73</v>
      </c>
      <c r="J22" s="312">
        <f>SUM((10*H22)/100)</f>
        <v>361.2</v>
      </c>
    </row>
    <row r="23" spans="1:10" x14ac:dyDescent="0.25">
      <c r="A23" s="313" t="s">
        <v>624</v>
      </c>
      <c r="B23" s="314"/>
      <c r="C23" s="315"/>
      <c r="D23" s="314"/>
      <c r="E23" s="315"/>
      <c r="F23" s="314"/>
      <c r="G23" s="316">
        <v>1220</v>
      </c>
      <c r="H23" s="317">
        <v>5124</v>
      </c>
      <c r="I23" s="316" t="s">
        <v>33</v>
      </c>
      <c r="J23" s="318">
        <f>SUM((5*H23)/100)</f>
        <v>256.2</v>
      </c>
    </row>
    <row r="24" spans="1:10" x14ac:dyDescent="0.25">
      <c r="A24" s="319"/>
      <c r="B24" s="320"/>
      <c r="C24" s="321"/>
      <c r="D24" s="320"/>
      <c r="E24" s="321"/>
      <c r="F24" s="320"/>
      <c r="G24" s="322">
        <v>1190</v>
      </c>
      <c r="H24" s="323">
        <v>4998</v>
      </c>
      <c r="I24" s="322" t="s">
        <v>25</v>
      </c>
      <c r="J24" s="324">
        <f>SUM((2*H24)/100)</f>
        <v>99.96</v>
      </c>
    </row>
    <row r="25" spans="1:10" x14ac:dyDescent="0.25">
      <c r="A25" s="325" t="s">
        <v>625</v>
      </c>
      <c r="B25" s="308" t="s">
        <v>626</v>
      </c>
      <c r="C25" s="307" t="s">
        <v>622</v>
      </c>
      <c r="D25" s="308" t="s">
        <v>623</v>
      </c>
      <c r="E25" s="307" t="s">
        <v>627</v>
      </c>
      <c r="F25" s="308" t="s">
        <v>628</v>
      </c>
      <c r="G25" s="311">
        <v>86</v>
      </c>
      <c r="H25" s="310">
        <v>361</v>
      </c>
      <c r="I25" s="311" t="s">
        <v>255</v>
      </c>
      <c r="J25" s="312">
        <f>SUM((20*H25)/100)</f>
        <v>72.2</v>
      </c>
    </row>
    <row r="26" spans="1:10" x14ac:dyDescent="0.25">
      <c r="A26" s="313"/>
      <c r="B26" s="314"/>
      <c r="C26" s="315"/>
      <c r="D26" s="314"/>
      <c r="E26" s="315"/>
      <c r="F26" s="314"/>
      <c r="G26" s="316">
        <v>620</v>
      </c>
      <c r="H26" s="317">
        <v>2604</v>
      </c>
      <c r="I26" s="316" t="s">
        <v>73</v>
      </c>
      <c r="J26" s="318">
        <f>SUM((10*H26)/100)</f>
        <v>260.39999999999998</v>
      </c>
    </row>
    <row r="27" spans="1:10" x14ac:dyDescent="0.25">
      <c r="A27" s="313"/>
      <c r="B27" s="314"/>
      <c r="C27" s="315"/>
      <c r="D27" s="314"/>
      <c r="E27" s="315"/>
      <c r="F27" s="314"/>
      <c r="G27" s="316">
        <v>589</v>
      </c>
      <c r="H27" s="317">
        <v>2474</v>
      </c>
      <c r="I27" s="316" t="s">
        <v>33</v>
      </c>
      <c r="J27" s="318">
        <f>SUM((5*H27)/100)</f>
        <v>123.7</v>
      </c>
    </row>
    <row r="28" spans="1:10" x14ac:dyDescent="0.25">
      <c r="A28" s="319"/>
      <c r="B28" s="320"/>
      <c r="C28" s="321"/>
      <c r="D28" s="320"/>
      <c r="E28" s="321"/>
      <c r="F28" s="320"/>
      <c r="G28" s="322">
        <v>985</v>
      </c>
      <c r="H28" s="323">
        <v>4137</v>
      </c>
      <c r="I28" s="322" t="s">
        <v>25</v>
      </c>
      <c r="J28" s="324">
        <f>SUM((2*H28)/100)</f>
        <v>82.74</v>
      </c>
    </row>
    <row r="29" spans="1:10" x14ac:dyDescent="0.25">
      <c r="A29" s="7" t="s">
        <v>8</v>
      </c>
      <c r="B29" s="257" t="s">
        <v>9</v>
      </c>
      <c r="C29" s="298" t="s">
        <v>10</v>
      </c>
      <c r="D29" s="299"/>
      <c r="E29" s="298" t="s">
        <v>11</v>
      </c>
      <c r="F29" s="299"/>
      <c r="G29" s="7" t="s">
        <v>12</v>
      </c>
      <c r="H29" s="7" t="s">
        <v>13</v>
      </c>
      <c r="I29" s="7" t="s">
        <v>14</v>
      </c>
      <c r="J29" s="7" t="s">
        <v>15</v>
      </c>
    </row>
    <row r="30" spans="1:10" x14ac:dyDescent="0.25">
      <c r="A30" s="300"/>
      <c r="B30" s="301"/>
      <c r="C30" s="302" t="s">
        <v>16</v>
      </c>
      <c r="D30" s="303" t="s">
        <v>17</v>
      </c>
      <c r="E30" s="302" t="s">
        <v>16</v>
      </c>
      <c r="F30" s="304" t="s">
        <v>17</v>
      </c>
      <c r="G30" s="300"/>
      <c r="H30" s="300"/>
      <c r="I30" s="300"/>
      <c r="J30" s="300"/>
    </row>
    <row r="31" spans="1:10" x14ac:dyDescent="0.25">
      <c r="A31" s="325" t="s">
        <v>629</v>
      </c>
      <c r="B31" s="308" t="s">
        <v>630</v>
      </c>
      <c r="C31" s="307" t="s">
        <v>627</v>
      </c>
      <c r="D31" s="308" t="s">
        <v>628</v>
      </c>
      <c r="E31" s="307" t="s">
        <v>631</v>
      </c>
      <c r="F31" s="308" t="s">
        <v>632</v>
      </c>
      <c r="G31" s="311">
        <v>220</v>
      </c>
      <c r="H31" s="310">
        <v>924</v>
      </c>
      <c r="I31" s="311" t="s">
        <v>33</v>
      </c>
      <c r="J31" s="312">
        <f>SUM((5*H31)/100)</f>
        <v>46.2</v>
      </c>
    </row>
    <row r="32" spans="1:10" x14ac:dyDescent="0.25">
      <c r="A32" s="325" t="s">
        <v>633</v>
      </c>
      <c r="B32" s="308" t="s">
        <v>634</v>
      </c>
      <c r="C32" s="307" t="s">
        <v>635</v>
      </c>
      <c r="D32" s="308" t="s">
        <v>636</v>
      </c>
      <c r="E32" s="307" t="s">
        <v>637</v>
      </c>
      <c r="F32" s="308" t="s">
        <v>638</v>
      </c>
      <c r="G32" s="311">
        <v>44</v>
      </c>
      <c r="H32" s="310">
        <v>163</v>
      </c>
      <c r="I32" s="311" t="s">
        <v>73</v>
      </c>
      <c r="J32" s="312">
        <f>SUM(10*H32)/100</f>
        <v>16.3</v>
      </c>
    </row>
    <row r="33" spans="1:10" x14ac:dyDescent="0.25">
      <c r="A33" s="313" t="s">
        <v>639</v>
      </c>
      <c r="B33" s="314"/>
      <c r="C33" s="315"/>
      <c r="D33" s="314"/>
      <c r="E33" s="315"/>
      <c r="F33" s="314"/>
      <c r="G33" s="316">
        <v>88</v>
      </c>
      <c r="H33" s="317">
        <v>326</v>
      </c>
      <c r="I33" s="316" t="s">
        <v>33</v>
      </c>
      <c r="J33" s="318">
        <f>SUM((5*H33)/100)</f>
        <v>16.3</v>
      </c>
    </row>
    <row r="34" spans="1:10" x14ac:dyDescent="0.25">
      <c r="A34" s="319"/>
      <c r="B34" s="320"/>
      <c r="C34" s="321"/>
      <c r="D34" s="320"/>
      <c r="E34" s="321"/>
      <c r="F34" s="320"/>
      <c r="G34" s="322">
        <v>308</v>
      </c>
      <c r="H34" s="323">
        <v>1140</v>
      </c>
      <c r="I34" s="322" t="s">
        <v>25</v>
      </c>
      <c r="J34" s="324">
        <f>SUM((2*H34)/100)</f>
        <v>22.8</v>
      </c>
    </row>
    <row r="35" spans="1:10" x14ac:dyDescent="0.25">
      <c r="A35" s="326" t="s">
        <v>640</v>
      </c>
      <c r="B35" s="327">
        <v>18.8</v>
      </c>
      <c r="C35" s="328" t="s">
        <v>637</v>
      </c>
      <c r="D35" s="327" t="s">
        <v>638</v>
      </c>
      <c r="E35" s="328"/>
      <c r="F35" s="327"/>
      <c r="G35" s="329"/>
      <c r="H35" s="330"/>
      <c r="I35" s="329"/>
      <c r="J35" s="331"/>
    </row>
    <row r="36" spans="1:10" x14ac:dyDescent="0.25">
      <c r="A36" s="332" t="s">
        <v>641</v>
      </c>
      <c r="B36" s="333">
        <v>18.97</v>
      </c>
      <c r="C36" s="334" t="s">
        <v>642</v>
      </c>
      <c r="D36" s="333" t="s">
        <v>643</v>
      </c>
      <c r="E36" s="334"/>
      <c r="F36" s="333"/>
      <c r="G36" s="335"/>
      <c r="H36" s="336"/>
      <c r="I36" s="335"/>
      <c r="J36" s="337"/>
    </row>
    <row r="37" spans="1:10" x14ac:dyDescent="0.25">
      <c r="A37" s="325" t="s">
        <v>644</v>
      </c>
      <c r="B37" s="308" t="s">
        <v>645</v>
      </c>
      <c r="C37" s="307" t="s">
        <v>646</v>
      </c>
      <c r="D37" s="308" t="s">
        <v>647</v>
      </c>
      <c r="E37" s="307" t="s">
        <v>648</v>
      </c>
      <c r="F37" s="308" t="s">
        <v>649</v>
      </c>
      <c r="G37" s="311">
        <v>4</v>
      </c>
      <c r="H37" s="310">
        <v>15</v>
      </c>
      <c r="I37" s="311" t="s">
        <v>255</v>
      </c>
      <c r="J37" s="312">
        <f>SUM((20*H37)/100)</f>
        <v>3</v>
      </c>
    </row>
    <row r="38" spans="1:10" x14ac:dyDescent="0.25">
      <c r="A38" s="313"/>
      <c r="B38" s="314"/>
      <c r="C38" s="315"/>
      <c r="D38" s="314"/>
      <c r="E38" s="315"/>
      <c r="F38" s="314"/>
      <c r="G38" s="316">
        <v>5</v>
      </c>
      <c r="H38" s="317">
        <v>19</v>
      </c>
      <c r="I38" s="316" t="s">
        <v>73</v>
      </c>
      <c r="J38" s="318">
        <f>SUM((10*H38)/100)</f>
        <v>1.9</v>
      </c>
    </row>
    <row r="39" spans="1:10" x14ac:dyDescent="0.25">
      <c r="A39" s="313"/>
      <c r="B39" s="314"/>
      <c r="C39" s="315"/>
      <c r="D39" s="314"/>
      <c r="E39" s="315"/>
      <c r="F39" s="314"/>
      <c r="G39" s="316">
        <v>30</v>
      </c>
      <c r="H39" s="317">
        <v>113</v>
      </c>
      <c r="I39" s="316" t="s">
        <v>33</v>
      </c>
      <c r="J39" s="318">
        <f>SUM((5*H39)/100)</f>
        <v>5.65</v>
      </c>
    </row>
    <row r="40" spans="1:10" x14ac:dyDescent="0.25">
      <c r="A40" s="319"/>
      <c r="B40" s="320"/>
      <c r="C40" s="321"/>
      <c r="D40" s="320"/>
      <c r="E40" s="321"/>
      <c r="F40" s="320"/>
      <c r="G40" s="322">
        <v>120</v>
      </c>
      <c r="H40" s="323">
        <v>450</v>
      </c>
      <c r="I40" s="322" t="s">
        <v>25</v>
      </c>
      <c r="J40" s="324">
        <f>SUM((2*H40)/100)</f>
        <v>9</v>
      </c>
    </row>
    <row r="41" spans="1:10" x14ac:dyDescent="0.25">
      <c r="A41" s="338" t="s">
        <v>650</v>
      </c>
      <c r="B41" s="339">
        <v>22.44</v>
      </c>
      <c r="C41" s="340" t="s">
        <v>651</v>
      </c>
      <c r="D41" s="340" t="s">
        <v>652</v>
      </c>
      <c r="E41" s="340"/>
      <c r="F41" s="340"/>
      <c r="G41" s="341">
        <v>20</v>
      </c>
      <c r="H41" s="341">
        <v>74</v>
      </c>
      <c r="I41" s="341" t="s">
        <v>255</v>
      </c>
      <c r="J41" s="324">
        <f>SUM((20*H41)/100)</f>
        <v>14.8</v>
      </c>
    </row>
    <row r="42" spans="1:10" x14ac:dyDescent="0.25">
      <c r="A42" s="342" t="s">
        <v>653</v>
      </c>
      <c r="B42" s="343">
        <v>22.5</v>
      </c>
      <c r="C42" s="343" t="s">
        <v>654</v>
      </c>
      <c r="D42" s="343" t="s">
        <v>655</v>
      </c>
      <c r="E42" s="343"/>
      <c r="F42" s="343"/>
      <c r="G42" s="344"/>
      <c r="H42" s="344"/>
      <c r="I42" s="344"/>
      <c r="J42" s="345"/>
    </row>
    <row r="43" spans="1:10" x14ac:dyDescent="0.25">
      <c r="A43" s="332" t="s">
        <v>640</v>
      </c>
      <c r="B43" s="334">
        <v>22.52</v>
      </c>
      <c r="C43" s="334" t="s">
        <v>656</v>
      </c>
      <c r="D43" s="334" t="s">
        <v>657</v>
      </c>
      <c r="E43" s="334"/>
      <c r="F43" s="334"/>
      <c r="G43" s="335"/>
      <c r="H43" s="335"/>
      <c r="I43" s="335"/>
      <c r="J43" s="337"/>
    </row>
    <row r="44" spans="1:10" x14ac:dyDescent="0.25">
      <c r="A44" s="342" t="s">
        <v>658</v>
      </c>
      <c r="B44" s="343">
        <v>22.65</v>
      </c>
      <c r="C44" s="343" t="s">
        <v>659</v>
      </c>
      <c r="D44" s="343" t="s">
        <v>660</v>
      </c>
      <c r="E44" s="343"/>
      <c r="F44" s="343"/>
      <c r="G44" s="344"/>
      <c r="H44" s="344"/>
      <c r="I44" s="344"/>
      <c r="J44" s="345"/>
    </row>
    <row r="45" spans="1:10" x14ac:dyDescent="0.25">
      <c r="A45" s="332" t="s">
        <v>661</v>
      </c>
      <c r="B45" s="334">
        <v>23.38</v>
      </c>
      <c r="C45" s="334" t="s">
        <v>662</v>
      </c>
      <c r="D45" s="334" t="s">
        <v>663</v>
      </c>
      <c r="E45" s="334"/>
      <c r="F45" s="334"/>
      <c r="G45" s="335"/>
      <c r="H45" s="335"/>
      <c r="I45" s="335"/>
      <c r="J45" s="337"/>
    </row>
    <row r="46" spans="1:10" x14ac:dyDescent="0.25">
      <c r="A46" s="332" t="s">
        <v>640</v>
      </c>
      <c r="B46" s="334">
        <v>24</v>
      </c>
      <c r="C46" s="334" t="s">
        <v>664</v>
      </c>
      <c r="D46" s="334" t="s">
        <v>665</v>
      </c>
      <c r="E46" s="334"/>
      <c r="F46" s="334"/>
      <c r="G46" s="335"/>
      <c r="H46" s="335"/>
      <c r="I46" s="335"/>
      <c r="J46" s="337"/>
    </row>
    <row r="47" spans="1:10" x14ac:dyDescent="0.25">
      <c r="A47" s="346" t="s">
        <v>666</v>
      </c>
      <c r="B47" s="347" t="s">
        <v>667</v>
      </c>
      <c r="C47" s="347" t="s">
        <v>668</v>
      </c>
      <c r="D47" s="347" t="s">
        <v>669</v>
      </c>
      <c r="E47" s="347" t="s">
        <v>670</v>
      </c>
      <c r="F47" s="347" t="s">
        <v>671</v>
      </c>
      <c r="G47" s="348"/>
      <c r="H47" s="348"/>
      <c r="I47" s="348"/>
      <c r="J47" s="349"/>
    </row>
    <row r="48" spans="1:10" x14ac:dyDescent="0.25">
      <c r="A48" s="350" t="s">
        <v>672</v>
      </c>
      <c r="B48" s="351">
        <v>25.12</v>
      </c>
      <c r="C48" s="343" t="s">
        <v>673</v>
      </c>
      <c r="D48" s="343" t="s">
        <v>671</v>
      </c>
      <c r="E48" s="343"/>
      <c r="F48" s="343"/>
      <c r="G48" s="344"/>
      <c r="H48" s="344"/>
      <c r="I48" s="352"/>
      <c r="J48" s="353"/>
    </row>
    <row r="49" spans="1:10" x14ac:dyDescent="0.25">
      <c r="A49" s="350" t="s">
        <v>674</v>
      </c>
      <c r="B49" s="351">
        <v>28.39</v>
      </c>
      <c r="C49" s="343" t="s">
        <v>675</v>
      </c>
      <c r="D49" s="343" t="s">
        <v>676</v>
      </c>
      <c r="E49" s="343"/>
      <c r="F49" s="343"/>
      <c r="G49" s="344"/>
      <c r="H49" s="344"/>
      <c r="I49" s="352"/>
      <c r="J49" s="353"/>
    </row>
    <row r="50" spans="1:10" x14ac:dyDescent="0.25">
      <c r="A50" s="332" t="s">
        <v>677</v>
      </c>
      <c r="B50" s="334" t="s">
        <v>678</v>
      </c>
      <c r="C50" s="334"/>
      <c r="D50" s="334"/>
      <c r="E50" s="334"/>
      <c r="F50" s="334"/>
      <c r="G50" s="335"/>
      <c r="H50" s="335"/>
      <c r="I50" s="335"/>
      <c r="J50" s="337"/>
    </row>
    <row r="51" spans="1:10" x14ac:dyDescent="0.25">
      <c r="A51" s="354" t="s">
        <v>679</v>
      </c>
      <c r="B51" s="355">
        <v>24.1</v>
      </c>
      <c r="C51" s="355" t="s">
        <v>680</v>
      </c>
      <c r="D51" s="355" t="s">
        <v>681</v>
      </c>
      <c r="E51" s="355"/>
      <c r="F51" s="355"/>
      <c r="G51" s="356"/>
      <c r="H51" s="356"/>
      <c r="I51" s="356"/>
      <c r="J51" s="357"/>
    </row>
    <row r="52" spans="1:10" x14ac:dyDescent="0.25">
      <c r="A52" s="296" t="s">
        <v>682</v>
      </c>
      <c r="B52" s="358" t="s">
        <v>683</v>
      </c>
      <c r="C52" s="358"/>
      <c r="D52" s="358"/>
      <c r="E52" s="358"/>
      <c r="F52" s="358"/>
      <c r="G52" s="359"/>
      <c r="H52" s="359"/>
      <c r="I52" s="359"/>
      <c r="J52" s="360"/>
    </row>
    <row r="53" spans="1:10" x14ac:dyDescent="0.25">
      <c r="A53" s="361" t="s">
        <v>295</v>
      </c>
      <c r="B53" s="362"/>
      <c r="C53" s="362"/>
      <c r="D53" s="362"/>
      <c r="E53" s="362"/>
      <c r="F53" s="362"/>
      <c r="G53" s="363">
        <f>SUM(G11:G47)</f>
        <v>10108</v>
      </c>
      <c r="H53" s="363">
        <f>SUM(H11:H47)</f>
        <v>40415</v>
      </c>
      <c r="I53" s="364"/>
      <c r="J53" s="363">
        <f>SUM(J11:J47)</f>
        <v>2794.25</v>
      </c>
    </row>
  </sheetData>
  <mergeCells count="16">
    <mergeCell ref="I9:I10"/>
    <mergeCell ref="J9:J10"/>
    <mergeCell ref="A29:A30"/>
    <mergeCell ref="B29:B30"/>
    <mergeCell ref="C29:D29"/>
    <mergeCell ref="E29:F29"/>
    <mergeCell ref="G29:G30"/>
    <mergeCell ref="H29:H30"/>
    <mergeCell ref="I29:I30"/>
    <mergeCell ref="J29:J3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B12" sqref="B12"/>
    </sheetView>
  </sheetViews>
  <sheetFormatPr defaultRowHeight="15" x14ac:dyDescent="0.25"/>
  <cols>
    <col min="1" max="1" width="31" style="368" customWidth="1"/>
    <col min="2" max="2" width="13.7109375" style="368" bestFit="1" customWidth="1"/>
    <col min="3" max="3" width="7.7109375" style="368" customWidth="1"/>
    <col min="4" max="4" width="9.42578125" style="368" customWidth="1"/>
    <col min="5" max="5" width="7.85546875" style="368" customWidth="1"/>
    <col min="6" max="6" width="7.7109375" style="368" customWidth="1"/>
    <col min="7" max="8" width="8.7109375" style="368" customWidth="1"/>
    <col min="9" max="9" width="40.42578125" style="368" customWidth="1"/>
    <col min="10" max="16384" width="9.140625" style="368"/>
  </cols>
  <sheetData>
    <row r="1" spans="1:9" ht="15.75" x14ac:dyDescent="0.25">
      <c r="A1" s="365" t="s">
        <v>684</v>
      </c>
      <c r="B1" s="366"/>
      <c r="C1" s="366"/>
      <c r="D1" s="366"/>
      <c r="E1" s="366"/>
      <c r="F1" s="366"/>
      <c r="G1" s="367"/>
      <c r="H1" s="367"/>
      <c r="I1" s="367"/>
    </row>
    <row r="2" spans="1:9" x14ac:dyDescent="0.25">
      <c r="A2" s="366"/>
      <c r="B2" s="366"/>
      <c r="C2" s="366"/>
      <c r="D2" s="366"/>
      <c r="E2" s="366"/>
      <c r="F2" s="366"/>
      <c r="G2" s="366"/>
      <c r="H2" s="366"/>
      <c r="I2" s="366"/>
    </row>
    <row r="3" spans="1:9" ht="15" customHeight="1" x14ac:dyDescent="0.25">
      <c r="A3" s="57" t="s">
        <v>48</v>
      </c>
      <c r="B3" s="369" t="s">
        <v>49</v>
      </c>
      <c r="C3" s="59" t="s">
        <v>9</v>
      </c>
      <c r="D3" s="59" t="s">
        <v>14</v>
      </c>
      <c r="E3" s="59" t="s">
        <v>12</v>
      </c>
      <c r="F3" s="59" t="s">
        <v>13</v>
      </c>
      <c r="G3" s="370" t="s">
        <v>685</v>
      </c>
      <c r="H3" s="370"/>
      <c r="I3" s="64" t="s">
        <v>52</v>
      </c>
    </row>
    <row r="4" spans="1:9" x14ac:dyDescent="0.25">
      <c r="A4" s="57"/>
      <c r="B4" s="369"/>
      <c r="C4" s="59"/>
      <c r="D4" s="59"/>
      <c r="E4" s="59"/>
      <c r="F4" s="59"/>
      <c r="G4" s="67" t="s">
        <v>53</v>
      </c>
      <c r="H4" s="67" t="s">
        <v>686</v>
      </c>
      <c r="I4" s="68"/>
    </row>
    <row r="5" spans="1:9" x14ac:dyDescent="0.25">
      <c r="A5" s="371" t="s">
        <v>687</v>
      </c>
      <c r="B5" s="372" t="s">
        <v>688</v>
      </c>
      <c r="C5" s="373">
        <v>24.92</v>
      </c>
      <c r="D5" s="373" t="s">
        <v>411</v>
      </c>
      <c r="E5" s="374">
        <v>150</v>
      </c>
      <c r="F5" s="375">
        <v>750</v>
      </c>
      <c r="G5" s="376">
        <v>0</v>
      </c>
      <c r="H5" s="377">
        <v>0</v>
      </c>
      <c r="I5" s="378" t="s">
        <v>689</v>
      </c>
    </row>
    <row r="6" spans="1:9" x14ac:dyDescent="0.25">
      <c r="A6" s="379"/>
      <c r="B6" s="380" t="s">
        <v>690</v>
      </c>
      <c r="C6" s="381"/>
      <c r="D6" s="381"/>
      <c r="E6" s="374"/>
      <c r="F6" s="382"/>
      <c r="G6" s="383"/>
      <c r="H6" s="377"/>
      <c r="I6" s="384"/>
    </row>
    <row r="7" spans="1:9" x14ac:dyDescent="0.25">
      <c r="A7" s="371" t="s">
        <v>691</v>
      </c>
      <c r="B7" s="372" t="s">
        <v>692</v>
      </c>
      <c r="C7" s="373">
        <v>22.44</v>
      </c>
      <c r="D7" s="385" t="s">
        <v>693</v>
      </c>
      <c r="E7" s="374">
        <v>47</v>
      </c>
      <c r="F7" s="375">
        <v>175</v>
      </c>
      <c r="G7" s="376">
        <v>1.1000000000000001</v>
      </c>
      <c r="H7" s="377">
        <v>0.6</v>
      </c>
      <c r="I7" s="378" t="s">
        <v>694</v>
      </c>
    </row>
    <row r="8" spans="1:9" x14ac:dyDescent="0.25">
      <c r="A8" s="379"/>
      <c r="B8" s="380" t="s">
        <v>695</v>
      </c>
      <c r="C8" s="381"/>
      <c r="D8" s="386"/>
      <c r="E8" s="374"/>
      <c r="F8" s="382"/>
      <c r="G8" s="383"/>
      <c r="H8" s="377"/>
      <c r="I8" s="384"/>
    </row>
    <row r="9" spans="1:9" x14ac:dyDescent="0.25">
      <c r="A9" s="371" t="s">
        <v>696</v>
      </c>
      <c r="B9" s="372" t="s">
        <v>697</v>
      </c>
      <c r="C9" s="373">
        <v>15.28</v>
      </c>
      <c r="D9" s="373" t="s">
        <v>698</v>
      </c>
      <c r="E9" s="374">
        <v>55</v>
      </c>
      <c r="F9" s="375">
        <v>218</v>
      </c>
      <c r="G9" s="376">
        <v>19.8</v>
      </c>
      <c r="H9" s="377">
        <v>11.5</v>
      </c>
      <c r="I9" s="378" t="s">
        <v>699</v>
      </c>
    </row>
    <row r="10" spans="1:9" x14ac:dyDescent="0.25">
      <c r="A10" s="379"/>
      <c r="B10" s="380" t="s">
        <v>700</v>
      </c>
      <c r="C10" s="381"/>
      <c r="D10" s="381"/>
      <c r="E10" s="374"/>
      <c r="F10" s="382"/>
      <c r="G10" s="383"/>
      <c r="H10" s="377"/>
      <c r="I10" s="384"/>
    </row>
    <row r="11" spans="1:9" x14ac:dyDescent="0.25">
      <c r="A11" s="371" t="s">
        <v>701</v>
      </c>
      <c r="B11" s="372" t="s">
        <v>702</v>
      </c>
      <c r="C11" s="373">
        <v>6.68</v>
      </c>
      <c r="D11" s="373" t="s">
        <v>698</v>
      </c>
      <c r="E11" s="374">
        <v>49</v>
      </c>
      <c r="F11" s="375">
        <v>294</v>
      </c>
      <c r="G11" s="376">
        <v>0</v>
      </c>
      <c r="H11" s="377">
        <v>0.3</v>
      </c>
      <c r="I11" s="378" t="s">
        <v>703</v>
      </c>
    </row>
    <row r="12" spans="1:9" x14ac:dyDescent="0.25">
      <c r="A12" s="379"/>
      <c r="B12" s="380" t="s">
        <v>704</v>
      </c>
      <c r="C12" s="381"/>
      <c r="D12" s="381"/>
      <c r="E12" s="374"/>
      <c r="F12" s="382"/>
      <c r="G12" s="383"/>
      <c r="H12" s="377"/>
      <c r="I12" s="384"/>
    </row>
    <row r="13" spans="1:9" x14ac:dyDescent="0.25">
      <c r="A13" s="371" t="s">
        <v>705</v>
      </c>
      <c r="B13" s="372" t="s">
        <v>706</v>
      </c>
      <c r="C13" s="373">
        <v>6.08</v>
      </c>
      <c r="D13" s="373" t="s">
        <v>698</v>
      </c>
      <c r="E13" s="374">
        <v>40</v>
      </c>
      <c r="F13" s="375">
        <v>170</v>
      </c>
      <c r="G13" s="376">
        <v>1.2</v>
      </c>
      <c r="H13" s="377">
        <v>9.4</v>
      </c>
      <c r="I13" s="378" t="s">
        <v>707</v>
      </c>
    </row>
    <row r="14" spans="1:9" x14ac:dyDescent="0.25">
      <c r="A14" s="379"/>
      <c r="B14" s="380" t="s">
        <v>708</v>
      </c>
      <c r="C14" s="381"/>
      <c r="D14" s="381"/>
      <c r="E14" s="374"/>
      <c r="F14" s="382"/>
      <c r="G14" s="383"/>
      <c r="H14" s="377"/>
      <c r="I14" s="384"/>
    </row>
  </sheetData>
  <mergeCells count="48">
    <mergeCell ref="H11:H12"/>
    <mergeCell ref="I11:I12"/>
    <mergeCell ref="A13:A14"/>
    <mergeCell ref="C13:C14"/>
    <mergeCell ref="D13:D14"/>
    <mergeCell ref="E13:E14"/>
    <mergeCell ref="F13:F14"/>
    <mergeCell ref="G13:G14"/>
    <mergeCell ref="H13:H14"/>
    <mergeCell ref="I13:I14"/>
    <mergeCell ref="A11:A12"/>
    <mergeCell ref="C11:C12"/>
    <mergeCell ref="D11:D12"/>
    <mergeCell ref="E11:E12"/>
    <mergeCell ref="F11:F12"/>
    <mergeCell ref="G11:G12"/>
    <mergeCell ref="H7:H8"/>
    <mergeCell ref="I7:I8"/>
    <mergeCell ref="A9:A10"/>
    <mergeCell ref="C9:C10"/>
    <mergeCell ref="D9:D10"/>
    <mergeCell ref="E9:E10"/>
    <mergeCell ref="F9:F10"/>
    <mergeCell ref="G9:G10"/>
    <mergeCell ref="H9:H10"/>
    <mergeCell ref="I9:I10"/>
    <mergeCell ref="A7:A8"/>
    <mergeCell ref="C7:C8"/>
    <mergeCell ref="D7:D8"/>
    <mergeCell ref="E7:E8"/>
    <mergeCell ref="F7:F8"/>
    <mergeCell ref="G7:G8"/>
    <mergeCell ref="G3:H3"/>
    <mergeCell ref="I3:I4"/>
    <mergeCell ref="A5:A6"/>
    <mergeCell ref="C5:C6"/>
    <mergeCell ref="D5:D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sqref="A1:XFD1048576"/>
    </sheetView>
  </sheetViews>
  <sheetFormatPr defaultRowHeight="15" x14ac:dyDescent="0.25"/>
  <cols>
    <col min="1" max="1" width="43.42578125" style="295" customWidth="1"/>
    <col min="2" max="2" width="11.5703125" style="295" customWidth="1"/>
    <col min="3" max="6" width="11.7109375" style="295" bestFit="1" customWidth="1"/>
    <col min="7" max="8" width="7.7109375" style="295" customWidth="1"/>
    <col min="9" max="9" width="9.140625" style="295"/>
    <col min="10" max="10" width="13.5703125" style="295" customWidth="1"/>
    <col min="11" max="16384" width="9.140625" style="295"/>
  </cols>
  <sheetData>
    <row r="1" spans="1:10" ht="15.75" x14ac:dyDescent="0.25">
      <c r="A1" s="1" t="s">
        <v>709</v>
      </c>
      <c r="B1" s="2"/>
      <c r="C1" s="2"/>
      <c r="D1" s="2"/>
      <c r="E1" s="2"/>
      <c r="F1" s="2"/>
      <c r="G1" s="2"/>
      <c r="H1" s="2"/>
      <c r="I1" s="2"/>
      <c r="J1" s="297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97"/>
    </row>
    <row r="3" spans="1:10" x14ac:dyDescent="0.25">
      <c r="A3" s="2" t="s">
        <v>4</v>
      </c>
      <c r="B3" s="2"/>
      <c r="C3" s="2"/>
      <c r="D3" s="2"/>
      <c r="E3" s="2"/>
      <c r="F3" s="2"/>
      <c r="G3" s="2"/>
      <c r="H3" s="2"/>
      <c r="I3" s="2"/>
      <c r="J3" s="297"/>
    </row>
    <row r="4" spans="1:10" x14ac:dyDescent="0.25">
      <c r="A4" s="2" t="s">
        <v>5</v>
      </c>
      <c r="B4" s="2"/>
      <c r="C4" s="2"/>
      <c r="D4" s="2"/>
      <c r="E4" s="2"/>
      <c r="F4" s="2"/>
      <c r="G4" s="2"/>
      <c r="H4" s="2"/>
      <c r="I4" s="2"/>
      <c r="J4" s="297"/>
    </row>
    <row r="5" spans="1:10" x14ac:dyDescent="0.25">
      <c r="A5" s="2" t="s">
        <v>483</v>
      </c>
      <c r="B5" s="2"/>
      <c r="C5" s="2"/>
      <c r="D5" s="2"/>
      <c r="E5" s="2"/>
      <c r="F5" s="2"/>
      <c r="G5" s="2"/>
      <c r="H5" s="2"/>
      <c r="I5" s="2"/>
      <c r="J5" s="297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97"/>
    </row>
    <row r="7" spans="1:10" ht="15" customHeight="1" x14ac:dyDescent="0.25">
      <c r="A7" s="387" t="s">
        <v>8</v>
      </c>
      <c r="B7" s="7" t="s">
        <v>9</v>
      </c>
      <c r="C7" s="388" t="s">
        <v>710</v>
      </c>
      <c r="D7" s="389"/>
      <c r="E7" s="61" t="s">
        <v>711</v>
      </c>
      <c r="F7" s="389"/>
      <c r="G7" s="7" t="s">
        <v>12</v>
      </c>
      <c r="H7" s="59" t="s">
        <v>13</v>
      </c>
      <c r="I7" s="7" t="s">
        <v>14</v>
      </c>
      <c r="J7" s="7" t="s">
        <v>15</v>
      </c>
    </row>
    <row r="8" spans="1:10" x14ac:dyDescent="0.25">
      <c r="A8" s="390"/>
      <c r="B8" s="148"/>
      <c r="C8" s="304" t="s">
        <v>16</v>
      </c>
      <c r="D8" s="391" t="s">
        <v>17</v>
      </c>
      <c r="E8" s="302" t="s">
        <v>16</v>
      </c>
      <c r="F8" s="391" t="s">
        <v>17</v>
      </c>
      <c r="G8" s="148"/>
      <c r="H8" s="59"/>
      <c r="I8" s="10"/>
      <c r="J8" s="10"/>
    </row>
    <row r="9" spans="1:10" x14ac:dyDescent="0.25">
      <c r="A9" s="392" t="s">
        <v>712</v>
      </c>
      <c r="B9" s="393" t="s">
        <v>713</v>
      </c>
      <c r="C9" s="343" t="s">
        <v>675</v>
      </c>
      <c r="D9" s="394" t="s">
        <v>676</v>
      </c>
      <c r="E9" s="343" t="s">
        <v>714</v>
      </c>
      <c r="F9" s="394" t="s">
        <v>715</v>
      </c>
      <c r="G9" s="395">
        <v>430</v>
      </c>
      <c r="H9" s="47">
        <v>516</v>
      </c>
      <c r="I9" s="47" t="s">
        <v>25</v>
      </c>
      <c r="J9" s="396">
        <v>10</v>
      </c>
    </row>
    <row r="10" spans="1:10" x14ac:dyDescent="0.25">
      <c r="A10" s="136" t="s">
        <v>716</v>
      </c>
      <c r="B10" s="249" t="s">
        <v>717</v>
      </c>
      <c r="C10" s="343" t="s">
        <v>714</v>
      </c>
      <c r="D10" s="394" t="s">
        <v>715</v>
      </c>
      <c r="E10" s="343" t="s">
        <v>718</v>
      </c>
      <c r="F10" s="394" t="s">
        <v>719</v>
      </c>
      <c r="G10" s="47">
        <v>195</v>
      </c>
      <c r="H10" s="249">
        <v>235</v>
      </c>
      <c r="I10" s="47" t="s">
        <v>25</v>
      </c>
      <c r="J10" s="396">
        <v>4</v>
      </c>
    </row>
    <row r="11" spans="1:10" x14ac:dyDescent="0.25">
      <c r="A11" s="397" t="s">
        <v>720</v>
      </c>
      <c r="B11" s="398" t="s">
        <v>721</v>
      </c>
      <c r="C11" s="399" t="s">
        <v>718</v>
      </c>
      <c r="D11" s="400" t="s">
        <v>719</v>
      </c>
      <c r="E11" s="399" t="s">
        <v>722</v>
      </c>
      <c r="F11" s="400" t="s">
        <v>723</v>
      </c>
      <c r="G11" s="401">
        <v>4</v>
      </c>
      <c r="H11" s="398">
        <v>5</v>
      </c>
      <c r="I11" s="401" t="s">
        <v>73</v>
      </c>
      <c r="J11" s="402">
        <v>1</v>
      </c>
    </row>
    <row r="12" spans="1:10" x14ac:dyDescent="0.25">
      <c r="A12" s="403"/>
      <c r="B12" s="404"/>
      <c r="C12" s="405"/>
      <c r="D12" s="404"/>
      <c r="E12" s="405"/>
      <c r="F12" s="404"/>
      <c r="G12" s="405">
        <v>80</v>
      </c>
      <c r="H12" s="404">
        <v>90</v>
      </c>
      <c r="I12" s="405" t="s">
        <v>33</v>
      </c>
      <c r="J12" s="406">
        <v>4</v>
      </c>
    </row>
    <row r="13" spans="1:10" x14ac:dyDescent="0.25">
      <c r="A13" s="407"/>
      <c r="B13" s="408"/>
      <c r="C13" s="409"/>
      <c r="D13" s="410"/>
      <c r="E13" s="409"/>
      <c r="F13" s="410"/>
      <c r="G13" s="409">
        <v>595</v>
      </c>
      <c r="H13" s="410">
        <v>639</v>
      </c>
      <c r="I13" s="409" t="s">
        <v>25</v>
      </c>
      <c r="J13" s="411">
        <v>12</v>
      </c>
    </row>
    <row r="14" spans="1:10" x14ac:dyDescent="0.25">
      <c r="A14" s="361" t="s">
        <v>295</v>
      </c>
      <c r="B14" s="412"/>
      <c r="C14" s="362"/>
      <c r="D14" s="412"/>
      <c r="E14" s="362"/>
      <c r="F14" s="412"/>
      <c r="G14" s="362">
        <f>SUM(G10:G13)</f>
        <v>874</v>
      </c>
      <c r="H14" s="412">
        <f>SUM(H10:H13)</f>
        <v>969</v>
      </c>
      <c r="I14" s="350"/>
      <c r="J14" s="413">
        <f>SUM(J9:J13)</f>
        <v>31</v>
      </c>
    </row>
  </sheetData>
  <mergeCells count="8">
    <mergeCell ref="I7:I8"/>
    <mergeCell ref="J7:J8"/>
    <mergeCell ref="A7:A8"/>
    <mergeCell ref="B7:B8"/>
    <mergeCell ref="C7:D7"/>
    <mergeCell ref="E7:F7"/>
    <mergeCell ref="G7:G8"/>
    <mergeCell ref="H7:H8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A9" sqref="A9"/>
    </sheetView>
  </sheetViews>
  <sheetFormatPr defaultRowHeight="15" x14ac:dyDescent="0.25"/>
  <cols>
    <col min="1" max="1" width="35" style="295" customWidth="1"/>
    <col min="2" max="2" width="13.7109375" style="295" bestFit="1" customWidth="1"/>
    <col min="3" max="3" width="7.85546875" style="295" customWidth="1"/>
    <col min="4" max="4" width="8.85546875" style="295" customWidth="1"/>
    <col min="5" max="6" width="7.85546875" style="295" customWidth="1"/>
    <col min="7" max="8" width="8.85546875" style="295" customWidth="1"/>
    <col min="9" max="9" width="38.7109375" style="295" customWidth="1"/>
    <col min="10" max="16384" width="9.140625" style="295"/>
  </cols>
  <sheetData>
    <row r="1" spans="1:9" ht="15.75" x14ac:dyDescent="0.25">
      <c r="A1" s="365" t="s">
        <v>724</v>
      </c>
      <c r="B1" s="294"/>
      <c r="C1" s="294"/>
      <c r="D1" s="294"/>
      <c r="E1" s="294"/>
      <c r="F1" s="294"/>
      <c r="G1" s="294"/>
      <c r="H1" s="294"/>
      <c r="I1" s="294"/>
    </row>
    <row r="2" spans="1:9" x14ac:dyDescent="0.25">
      <c r="A2" s="294"/>
      <c r="B2" s="294"/>
      <c r="C2" s="294"/>
      <c r="D2" s="294"/>
      <c r="E2" s="294"/>
      <c r="F2" s="294"/>
      <c r="G2" s="294"/>
      <c r="H2" s="294"/>
      <c r="I2" s="294"/>
    </row>
    <row r="3" spans="1:9" ht="15" customHeight="1" x14ac:dyDescent="0.25">
      <c r="A3" s="57" t="s">
        <v>48</v>
      </c>
      <c r="B3" s="369" t="s">
        <v>49</v>
      </c>
      <c r="C3" s="59" t="s">
        <v>9</v>
      </c>
      <c r="D3" s="59" t="s">
        <v>14</v>
      </c>
      <c r="E3" s="59" t="s">
        <v>12</v>
      </c>
      <c r="F3" s="59" t="s">
        <v>13</v>
      </c>
      <c r="G3" s="370" t="s">
        <v>685</v>
      </c>
      <c r="H3" s="370"/>
      <c r="I3" s="64" t="s">
        <v>52</v>
      </c>
    </row>
    <row r="4" spans="1:9" x14ac:dyDescent="0.25">
      <c r="A4" s="57"/>
      <c r="B4" s="369"/>
      <c r="C4" s="59"/>
      <c r="D4" s="59"/>
      <c r="E4" s="59"/>
      <c r="F4" s="59"/>
      <c r="G4" s="67" t="s">
        <v>53</v>
      </c>
      <c r="H4" s="67" t="s">
        <v>686</v>
      </c>
      <c r="I4" s="68"/>
    </row>
    <row r="5" spans="1:9" x14ac:dyDescent="0.25">
      <c r="A5" s="378" t="s">
        <v>725</v>
      </c>
      <c r="B5" s="372" t="s">
        <v>726</v>
      </c>
      <c r="C5" s="373">
        <v>29.17</v>
      </c>
      <c r="D5" s="385" t="s">
        <v>727</v>
      </c>
      <c r="E5" s="414">
        <v>100</v>
      </c>
      <c r="F5" s="415">
        <v>350</v>
      </c>
      <c r="G5" s="376">
        <v>0</v>
      </c>
      <c r="H5" s="377">
        <v>0</v>
      </c>
      <c r="I5" s="378" t="s">
        <v>728</v>
      </c>
    </row>
    <row r="6" spans="1:9" x14ac:dyDescent="0.25">
      <c r="A6" s="416"/>
      <c r="B6" s="380" t="s">
        <v>729</v>
      </c>
      <c r="C6" s="381"/>
      <c r="D6" s="386"/>
      <c r="E6" s="414"/>
      <c r="F6" s="417"/>
      <c r="G6" s="383"/>
      <c r="H6" s="377"/>
      <c r="I6" s="384"/>
    </row>
  </sheetData>
  <mergeCells count="16">
    <mergeCell ref="A3:A4"/>
    <mergeCell ref="G3:H3"/>
    <mergeCell ref="I3:I4"/>
    <mergeCell ref="A5:A6"/>
    <mergeCell ref="D5:D6"/>
    <mergeCell ref="C5:C6"/>
    <mergeCell ref="E5:E6"/>
    <mergeCell ref="F5:F6"/>
    <mergeCell ref="G5:G6"/>
    <mergeCell ref="H5:H6"/>
    <mergeCell ref="I5:I6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sqref="A1:XFD1048576"/>
    </sheetView>
  </sheetViews>
  <sheetFormatPr defaultRowHeight="15" x14ac:dyDescent="0.25"/>
  <cols>
    <col min="1" max="1" width="44" style="295" customWidth="1"/>
    <col min="2" max="2" width="11.5703125" style="295" customWidth="1"/>
    <col min="3" max="6" width="11.7109375" style="295" bestFit="1" customWidth="1"/>
    <col min="7" max="8" width="7.7109375" style="295" customWidth="1"/>
    <col min="9" max="9" width="9.140625" style="295"/>
    <col min="10" max="10" width="13.28515625" style="295" customWidth="1"/>
    <col min="11" max="16384" width="9.140625" style="295"/>
  </cols>
  <sheetData>
    <row r="1" spans="1:10" x14ac:dyDescent="0.25">
      <c r="A1" s="418" t="s">
        <v>730</v>
      </c>
      <c r="B1" s="2"/>
      <c r="C1" s="2"/>
      <c r="D1" s="2"/>
      <c r="E1" s="2"/>
      <c r="F1" s="2"/>
      <c r="G1" s="2"/>
      <c r="H1" s="2"/>
      <c r="I1" s="2"/>
      <c r="J1" s="297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97"/>
    </row>
    <row r="3" spans="1:10" x14ac:dyDescent="0.25">
      <c r="A3" s="2" t="s">
        <v>4</v>
      </c>
      <c r="B3" s="2"/>
      <c r="C3" s="2"/>
      <c r="D3" s="2"/>
      <c r="E3" s="2"/>
      <c r="F3" s="2"/>
      <c r="G3" s="2"/>
      <c r="H3" s="2"/>
      <c r="I3" s="2"/>
      <c r="J3" s="297"/>
    </row>
    <row r="4" spans="1:10" x14ac:dyDescent="0.25">
      <c r="A4" s="2" t="s">
        <v>5</v>
      </c>
      <c r="B4" s="2"/>
      <c r="C4" s="2"/>
      <c r="D4" s="2"/>
      <c r="E4" s="2"/>
      <c r="F4" s="2"/>
      <c r="G4" s="2"/>
      <c r="H4" s="2"/>
      <c r="I4" s="2"/>
      <c r="J4" s="297"/>
    </row>
    <row r="5" spans="1:10" x14ac:dyDescent="0.25">
      <c r="A5" s="2" t="s">
        <v>483</v>
      </c>
      <c r="B5" s="2"/>
      <c r="C5" s="2"/>
      <c r="D5" s="2"/>
      <c r="E5" s="2"/>
      <c r="F5" s="2"/>
      <c r="G5" s="2"/>
      <c r="H5" s="2"/>
      <c r="I5" s="2"/>
      <c r="J5" s="297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97"/>
    </row>
    <row r="7" spans="1:10" ht="15" customHeight="1" x14ac:dyDescent="0.25">
      <c r="A7" s="387" t="s">
        <v>8</v>
      </c>
      <c r="B7" s="7" t="s">
        <v>9</v>
      </c>
      <c r="C7" s="388" t="s">
        <v>710</v>
      </c>
      <c r="D7" s="389"/>
      <c r="E7" s="61" t="s">
        <v>711</v>
      </c>
      <c r="F7" s="389"/>
      <c r="G7" s="7" t="s">
        <v>12</v>
      </c>
      <c r="H7" s="59" t="s">
        <v>13</v>
      </c>
      <c r="I7" s="7" t="s">
        <v>14</v>
      </c>
      <c r="J7" s="7" t="s">
        <v>15</v>
      </c>
    </row>
    <row r="8" spans="1:10" x14ac:dyDescent="0.25">
      <c r="A8" s="390"/>
      <c r="B8" s="148"/>
      <c r="C8" s="304" t="s">
        <v>16</v>
      </c>
      <c r="D8" s="391" t="s">
        <v>17</v>
      </c>
      <c r="E8" s="302" t="s">
        <v>16</v>
      </c>
      <c r="F8" s="391" t="s">
        <v>17</v>
      </c>
      <c r="G8" s="148"/>
      <c r="H8" s="59"/>
      <c r="I8" s="10"/>
      <c r="J8" s="10"/>
    </row>
    <row r="9" spans="1:10" x14ac:dyDescent="0.25">
      <c r="A9" s="392" t="s">
        <v>731</v>
      </c>
      <c r="B9" s="400">
        <v>22.65</v>
      </c>
      <c r="C9" s="419" t="s">
        <v>659</v>
      </c>
      <c r="D9" s="343" t="s">
        <v>660</v>
      </c>
      <c r="E9" s="420"/>
      <c r="F9" s="47"/>
      <c r="G9" s="421"/>
      <c r="H9" s="47"/>
      <c r="I9" s="46"/>
      <c r="J9" s="396"/>
    </row>
    <row r="10" spans="1:10" x14ac:dyDescent="0.25">
      <c r="A10" s="141" t="s">
        <v>732</v>
      </c>
      <c r="B10" s="14" t="s">
        <v>733</v>
      </c>
      <c r="C10" s="422" t="s">
        <v>734</v>
      </c>
      <c r="D10" s="399" t="s">
        <v>735</v>
      </c>
      <c r="E10" s="422" t="s">
        <v>736</v>
      </c>
      <c r="F10" s="399" t="s">
        <v>737</v>
      </c>
      <c r="G10" s="15">
        <v>60</v>
      </c>
      <c r="H10" s="14">
        <v>72</v>
      </c>
      <c r="I10" s="15" t="s">
        <v>73</v>
      </c>
      <c r="J10" s="423">
        <v>7</v>
      </c>
    </row>
    <row r="11" spans="1:10" x14ac:dyDescent="0.25">
      <c r="A11" s="403" t="s">
        <v>738</v>
      </c>
      <c r="B11" s="405"/>
      <c r="C11" s="424"/>
      <c r="D11" s="425"/>
      <c r="E11" s="424"/>
      <c r="F11" s="425"/>
      <c r="G11" s="404">
        <v>140</v>
      </c>
      <c r="H11" s="405">
        <v>168</v>
      </c>
      <c r="I11" s="404" t="s">
        <v>33</v>
      </c>
      <c r="J11" s="406">
        <v>8</v>
      </c>
    </row>
    <row r="12" spans="1:10" x14ac:dyDescent="0.25">
      <c r="A12" s="407"/>
      <c r="B12" s="409"/>
      <c r="C12" s="426"/>
      <c r="D12" s="340"/>
      <c r="E12" s="426"/>
      <c r="F12" s="425"/>
      <c r="G12" s="427">
        <v>31</v>
      </c>
      <c r="H12" s="405">
        <v>37</v>
      </c>
      <c r="I12" s="427" t="s">
        <v>25</v>
      </c>
      <c r="J12" s="411">
        <v>1</v>
      </c>
    </row>
    <row r="13" spans="1:10" x14ac:dyDescent="0.25">
      <c r="A13" s="361" t="s">
        <v>295</v>
      </c>
      <c r="B13" s="362"/>
      <c r="C13" s="428"/>
      <c r="D13" s="362"/>
      <c r="E13" s="428"/>
      <c r="F13" s="362"/>
      <c r="G13" s="428">
        <f>SUM(G10:G12)</f>
        <v>231</v>
      </c>
      <c r="H13" s="362">
        <f>SUM(H10:H12)</f>
        <v>277</v>
      </c>
      <c r="I13" s="429"/>
      <c r="J13" s="413">
        <f>SUM(J10:J12)</f>
        <v>16</v>
      </c>
    </row>
  </sheetData>
  <mergeCells count="8">
    <mergeCell ref="I7:I8"/>
    <mergeCell ref="J7:J8"/>
    <mergeCell ref="A7:A8"/>
    <mergeCell ref="B7:B8"/>
    <mergeCell ref="C7:D7"/>
    <mergeCell ref="E7:F7"/>
    <mergeCell ref="G7:G8"/>
    <mergeCell ref="H7:H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B12" sqref="B12"/>
    </sheetView>
  </sheetViews>
  <sheetFormatPr defaultRowHeight="15" x14ac:dyDescent="0.25"/>
  <cols>
    <col min="1" max="1" width="27.7109375" style="295" customWidth="1"/>
    <col min="2" max="2" width="12.42578125" style="295" bestFit="1" customWidth="1"/>
    <col min="3" max="3" width="7.85546875" style="295" customWidth="1"/>
    <col min="4" max="4" width="8.85546875" style="295" customWidth="1"/>
    <col min="5" max="6" width="7.85546875" style="295" customWidth="1"/>
    <col min="7" max="8" width="8.85546875" style="295" customWidth="1"/>
    <col min="9" max="9" width="38.7109375" style="295" customWidth="1"/>
    <col min="10" max="16384" width="9.140625" style="295"/>
  </cols>
  <sheetData>
    <row r="1" spans="1:9" ht="15.75" x14ac:dyDescent="0.25">
      <c r="A1" s="365" t="s">
        <v>739</v>
      </c>
      <c r="B1" s="294"/>
      <c r="C1" s="294"/>
      <c r="D1" s="294"/>
      <c r="E1" s="294"/>
      <c r="F1" s="294"/>
      <c r="G1" s="294"/>
      <c r="H1" s="294"/>
      <c r="I1" s="294"/>
    </row>
    <row r="2" spans="1:9" x14ac:dyDescent="0.25">
      <c r="A2" s="294"/>
      <c r="B2" s="294"/>
      <c r="C2" s="294"/>
      <c r="D2" s="294"/>
      <c r="E2" s="294"/>
      <c r="F2" s="294"/>
      <c r="G2" s="294"/>
      <c r="H2" s="294"/>
      <c r="I2" s="294"/>
    </row>
    <row r="3" spans="1:9" ht="15" customHeight="1" x14ac:dyDescent="0.25">
      <c r="A3" s="57" t="s">
        <v>48</v>
      </c>
      <c r="B3" s="369" t="s">
        <v>49</v>
      </c>
      <c r="C3" s="59" t="s">
        <v>9</v>
      </c>
      <c r="D3" s="59" t="s">
        <v>14</v>
      </c>
      <c r="E3" s="59" t="s">
        <v>12</v>
      </c>
      <c r="F3" s="59" t="s">
        <v>13</v>
      </c>
      <c r="G3" s="370" t="s">
        <v>685</v>
      </c>
      <c r="H3" s="370"/>
      <c r="I3" s="64" t="s">
        <v>52</v>
      </c>
    </row>
    <row r="4" spans="1:9" x14ac:dyDescent="0.25">
      <c r="A4" s="57"/>
      <c r="B4" s="369"/>
      <c r="C4" s="59"/>
      <c r="D4" s="59"/>
      <c r="E4" s="59"/>
      <c r="F4" s="59"/>
      <c r="G4" s="67" t="s">
        <v>53</v>
      </c>
      <c r="H4" s="67" t="s">
        <v>686</v>
      </c>
      <c r="I4" s="68"/>
    </row>
    <row r="5" spans="1:9" x14ac:dyDescent="0.25">
      <c r="A5" s="378" t="s">
        <v>740</v>
      </c>
      <c r="B5" s="372" t="s">
        <v>741</v>
      </c>
      <c r="C5" s="373">
        <v>22.79</v>
      </c>
      <c r="D5" s="385" t="s">
        <v>742</v>
      </c>
      <c r="E5" s="374">
        <v>90</v>
      </c>
      <c r="F5" s="375">
        <v>120</v>
      </c>
      <c r="G5" s="376">
        <v>0</v>
      </c>
      <c r="H5" s="377">
        <v>0</v>
      </c>
      <c r="I5" s="378" t="s">
        <v>743</v>
      </c>
    </row>
    <row r="6" spans="1:9" x14ac:dyDescent="0.25">
      <c r="A6" s="416"/>
      <c r="B6" s="380" t="s">
        <v>744</v>
      </c>
      <c r="C6" s="381"/>
      <c r="D6" s="386"/>
      <c r="E6" s="374"/>
      <c r="F6" s="382"/>
      <c r="G6" s="383"/>
      <c r="H6" s="377"/>
      <c r="I6" s="384"/>
    </row>
  </sheetData>
  <mergeCells count="16">
    <mergeCell ref="G3:H3"/>
    <mergeCell ref="I3:I4"/>
    <mergeCell ref="A5:A6"/>
    <mergeCell ref="C5:C6"/>
    <mergeCell ref="D5:D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L15" sqref="L15"/>
    </sheetView>
  </sheetViews>
  <sheetFormatPr defaultColWidth="8.85546875" defaultRowHeight="15" x14ac:dyDescent="0.25"/>
  <cols>
    <col min="1" max="1" width="38.7109375" style="295" customWidth="1"/>
    <col min="2" max="2" width="12" style="295" customWidth="1"/>
    <col min="3" max="4" width="13.5703125" style="295" bestFit="1" customWidth="1"/>
    <col min="5" max="6" width="11.7109375" style="295" bestFit="1" customWidth="1"/>
    <col min="7" max="8" width="7.7109375" style="295" customWidth="1"/>
    <col min="9" max="9" width="9.28515625" style="295" customWidth="1"/>
    <col min="10" max="10" width="13.5703125" style="295" customWidth="1"/>
    <col min="11" max="16384" width="8.85546875" style="295"/>
  </cols>
  <sheetData>
    <row r="1" spans="1:10" ht="15.75" x14ac:dyDescent="0.25">
      <c r="A1" s="1" t="s">
        <v>745</v>
      </c>
      <c r="B1" s="294"/>
      <c r="C1" s="294"/>
      <c r="D1" s="294"/>
      <c r="E1" s="294"/>
      <c r="F1" s="294"/>
      <c r="G1" s="294"/>
      <c r="H1" s="294"/>
      <c r="I1" s="294"/>
      <c r="J1" s="294"/>
    </row>
    <row r="2" spans="1:10" x14ac:dyDescent="0.25">
      <c r="A2" s="294"/>
      <c r="B2" s="294"/>
      <c r="C2" s="294"/>
      <c r="D2" s="294"/>
      <c r="E2" s="294"/>
      <c r="F2" s="294"/>
      <c r="G2" s="294"/>
      <c r="H2" s="294"/>
      <c r="I2" s="294"/>
      <c r="J2" s="294"/>
    </row>
    <row r="3" spans="1:10" x14ac:dyDescent="0.25">
      <c r="A3" s="2" t="s">
        <v>297</v>
      </c>
      <c r="B3" s="4"/>
      <c r="C3" s="2" t="s">
        <v>2</v>
      </c>
      <c r="D3" s="296"/>
      <c r="E3" s="2" t="s">
        <v>600</v>
      </c>
      <c r="G3" s="294"/>
      <c r="H3" s="294"/>
      <c r="I3" s="294"/>
      <c r="J3" s="297"/>
    </row>
    <row r="4" spans="1:10" ht="4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97"/>
    </row>
    <row r="5" spans="1:10" x14ac:dyDescent="0.25">
      <c r="A5" s="2" t="s">
        <v>746</v>
      </c>
      <c r="B5" s="2"/>
      <c r="C5" s="2"/>
      <c r="D5" s="2"/>
      <c r="E5" s="2"/>
      <c r="F5" s="2"/>
      <c r="G5" s="2"/>
      <c r="H5" s="2"/>
      <c r="I5" s="2"/>
      <c r="J5" s="297"/>
    </row>
    <row r="6" spans="1:10" x14ac:dyDescent="0.25">
      <c r="A6" s="2" t="s">
        <v>747</v>
      </c>
      <c r="B6" s="2"/>
      <c r="C6" s="2"/>
      <c r="D6" s="2"/>
      <c r="E6" s="2"/>
      <c r="F6" s="2"/>
      <c r="G6" s="2"/>
      <c r="H6" s="2"/>
      <c r="I6" s="2"/>
      <c r="J6" s="297"/>
    </row>
    <row r="7" spans="1:10" x14ac:dyDescent="0.25">
      <c r="A7" s="2" t="s">
        <v>483</v>
      </c>
      <c r="B7" s="2"/>
      <c r="C7" s="2"/>
      <c r="D7" s="2"/>
      <c r="E7" s="2"/>
      <c r="F7" s="2"/>
      <c r="G7" s="2"/>
      <c r="H7" s="2"/>
      <c r="I7" s="2"/>
      <c r="J7" s="297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97"/>
    </row>
    <row r="9" spans="1:10" ht="15" customHeight="1" x14ac:dyDescent="0.25">
      <c r="A9" s="7" t="s">
        <v>8</v>
      </c>
      <c r="B9" s="257" t="s">
        <v>9</v>
      </c>
      <c r="C9" s="298" t="s">
        <v>10</v>
      </c>
      <c r="D9" s="299"/>
      <c r="E9" s="298" t="s">
        <v>11</v>
      </c>
      <c r="F9" s="299"/>
      <c r="G9" s="7" t="s">
        <v>12</v>
      </c>
      <c r="H9" s="7" t="s">
        <v>13</v>
      </c>
      <c r="I9" s="7" t="s">
        <v>14</v>
      </c>
      <c r="J9" s="7" t="s">
        <v>15</v>
      </c>
    </row>
    <row r="10" spans="1:10" x14ac:dyDescent="0.25">
      <c r="A10" s="300"/>
      <c r="B10" s="301"/>
      <c r="C10" s="302" t="s">
        <v>16</v>
      </c>
      <c r="D10" s="303" t="s">
        <v>17</v>
      </c>
      <c r="E10" s="302" t="s">
        <v>16</v>
      </c>
      <c r="F10" s="304" t="s">
        <v>17</v>
      </c>
      <c r="G10" s="300"/>
      <c r="H10" s="300"/>
      <c r="I10" s="300"/>
      <c r="J10" s="300"/>
    </row>
    <row r="11" spans="1:10" x14ac:dyDescent="0.25">
      <c r="A11" s="430" t="s">
        <v>18</v>
      </c>
      <c r="B11" s="431" t="s">
        <v>748</v>
      </c>
      <c r="C11" s="432" t="s">
        <v>749</v>
      </c>
      <c r="D11" s="433" t="s">
        <v>750</v>
      </c>
      <c r="E11" s="432"/>
      <c r="F11" s="433"/>
      <c r="G11" s="434"/>
      <c r="H11" s="435"/>
      <c r="I11" s="352"/>
      <c r="J11" s="436"/>
    </row>
    <row r="12" spans="1:10" x14ac:dyDescent="0.25">
      <c r="A12" s="325" t="s">
        <v>751</v>
      </c>
      <c r="B12" s="437" t="s">
        <v>752</v>
      </c>
      <c r="C12" s="307" t="s">
        <v>753</v>
      </c>
      <c r="D12" s="437" t="s">
        <v>754</v>
      </c>
      <c r="E12" s="307" t="s">
        <v>755</v>
      </c>
      <c r="F12" s="437" t="s">
        <v>756</v>
      </c>
      <c r="G12" s="311">
        <v>51</v>
      </c>
      <c r="H12" s="438">
        <v>459</v>
      </c>
      <c r="I12" s="311" t="s">
        <v>73</v>
      </c>
      <c r="J12" s="312">
        <v>46</v>
      </c>
    </row>
    <row r="13" spans="1:10" x14ac:dyDescent="0.25">
      <c r="A13" s="313"/>
      <c r="B13" s="314"/>
      <c r="C13" s="315"/>
      <c r="D13" s="314"/>
      <c r="E13" s="315"/>
      <c r="F13" s="314"/>
      <c r="G13" s="316">
        <v>129</v>
      </c>
      <c r="H13" s="317">
        <v>1160</v>
      </c>
      <c r="I13" s="316" t="s">
        <v>33</v>
      </c>
      <c r="J13" s="318">
        <v>57</v>
      </c>
    </row>
    <row r="14" spans="1:10" x14ac:dyDescent="0.25">
      <c r="A14" s="319"/>
      <c r="B14" s="439"/>
      <c r="C14" s="321"/>
      <c r="D14" s="439"/>
      <c r="E14" s="321"/>
      <c r="F14" s="439"/>
      <c r="G14" s="322">
        <v>961</v>
      </c>
      <c r="H14" s="440">
        <v>9130</v>
      </c>
      <c r="I14" s="322" t="s">
        <v>25</v>
      </c>
      <c r="J14" s="324">
        <v>182</v>
      </c>
    </row>
    <row r="15" spans="1:10" x14ac:dyDescent="0.25">
      <c r="A15" s="441" t="s">
        <v>757</v>
      </c>
      <c r="B15" s="433">
        <v>2.0099999999999998</v>
      </c>
      <c r="C15" s="432" t="s">
        <v>755</v>
      </c>
      <c r="D15" s="433" t="s">
        <v>756</v>
      </c>
      <c r="E15" s="432" t="s">
        <v>758</v>
      </c>
      <c r="F15" s="433" t="s">
        <v>759</v>
      </c>
      <c r="G15" s="442"/>
      <c r="H15" s="443"/>
      <c r="I15" s="442"/>
      <c r="J15" s="345"/>
    </row>
    <row r="16" spans="1:10" x14ac:dyDescent="0.25">
      <c r="A16" s="325" t="s">
        <v>760</v>
      </c>
      <c r="B16" s="437" t="s">
        <v>761</v>
      </c>
      <c r="C16" s="307" t="s">
        <v>758</v>
      </c>
      <c r="D16" s="437" t="s">
        <v>759</v>
      </c>
      <c r="E16" s="307" t="s">
        <v>762</v>
      </c>
      <c r="F16" s="437" t="s">
        <v>763</v>
      </c>
      <c r="G16" s="311">
        <v>318</v>
      </c>
      <c r="H16" s="438">
        <v>3116</v>
      </c>
      <c r="I16" s="311" t="s">
        <v>255</v>
      </c>
      <c r="J16" s="312">
        <f>SUM((20*H16)/100)</f>
        <v>623.20000000000005</v>
      </c>
    </row>
    <row r="17" spans="1:10" x14ac:dyDescent="0.25">
      <c r="A17" s="313"/>
      <c r="B17" s="314"/>
      <c r="C17" s="315"/>
      <c r="D17" s="314"/>
      <c r="E17" s="315"/>
      <c r="F17" s="314"/>
      <c r="G17" s="316">
        <v>347</v>
      </c>
      <c r="H17" s="317">
        <v>3400</v>
      </c>
      <c r="I17" s="316" t="s">
        <v>73</v>
      </c>
      <c r="J17" s="318">
        <f>SUM((10*H17)/100)</f>
        <v>340</v>
      </c>
    </row>
    <row r="18" spans="1:10" x14ac:dyDescent="0.25">
      <c r="A18" s="319"/>
      <c r="B18" s="439"/>
      <c r="C18" s="321"/>
      <c r="D18" s="439"/>
      <c r="E18" s="321"/>
      <c r="F18" s="439"/>
      <c r="G18" s="322">
        <v>125</v>
      </c>
      <c r="H18" s="440">
        <v>1225</v>
      </c>
      <c r="I18" s="322" t="s">
        <v>33</v>
      </c>
      <c r="J18" s="324">
        <f>SUM((5*H18)/100)</f>
        <v>61.25</v>
      </c>
    </row>
    <row r="19" spans="1:10" x14ac:dyDescent="0.25">
      <c r="A19" s="441" t="s">
        <v>764</v>
      </c>
      <c r="B19" s="433">
        <v>3.56</v>
      </c>
      <c r="C19" s="432" t="s">
        <v>762</v>
      </c>
      <c r="D19" s="433" t="s">
        <v>763</v>
      </c>
      <c r="E19" s="432"/>
      <c r="F19" s="433"/>
      <c r="G19" s="352">
        <v>15</v>
      </c>
      <c r="H19" s="435">
        <v>22</v>
      </c>
      <c r="I19" s="352" t="s">
        <v>255</v>
      </c>
      <c r="J19" s="345">
        <f>SUM((20*H19)/100)</f>
        <v>4.4000000000000004</v>
      </c>
    </row>
    <row r="20" spans="1:10" x14ac:dyDescent="0.25">
      <c r="A20" s="325" t="s">
        <v>765</v>
      </c>
      <c r="B20" s="437" t="s">
        <v>766</v>
      </c>
      <c r="C20" s="307" t="s">
        <v>767</v>
      </c>
      <c r="D20" s="437" t="s">
        <v>768</v>
      </c>
      <c r="E20" s="307" t="s">
        <v>769</v>
      </c>
      <c r="F20" s="437" t="s">
        <v>770</v>
      </c>
      <c r="G20" s="311">
        <v>273</v>
      </c>
      <c r="H20" s="438">
        <v>2457</v>
      </c>
      <c r="I20" s="311" t="s">
        <v>255</v>
      </c>
      <c r="J20" s="312">
        <f>SUM((20*H20)/100)</f>
        <v>491.4</v>
      </c>
    </row>
    <row r="21" spans="1:10" x14ac:dyDescent="0.25">
      <c r="A21" s="313"/>
      <c r="B21" s="314"/>
      <c r="C21" s="315"/>
      <c r="D21" s="314"/>
      <c r="E21" s="315"/>
      <c r="F21" s="314"/>
      <c r="G21" s="316">
        <v>323</v>
      </c>
      <c r="H21" s="317">
        <v>2907</v>
      </c>
      <c r="I21" s="316" t="s">
        <v>73</v>
      </c>
      <c r="J21" s="318">
        <f>SUM((10*H21)/100)</f>
        <v>290.7</v>
      </c>
    </row>
    <row r="22" spans="1:10" x14ac:dyDescent="0.25">
      <c r="A22" s="313"/>
      <c r="B22" s="314"/>
      <c r="C22" s="315"/>
      <c r="D22" s="314"/>
      <c r="E22" s="315"/>
      <c r="F22" s="314"/>
      <c r="G22" s="316">
        <v>50</v>
      </c>
      <c r="H22" s="317">
        <v>450</v>
      </c>
      <c r="I22" s="316" t="s">
        <v>33</v>
      </c>
      <c r="J22" s="318">
        <f>SUM((5*H22)/100)</f>
        <v>22.5</v>
      </c>
    </row>
    <row r="23" spans="1:10" x14ac:dyDescent="0.25">
      <c r="A23" s="319"/>
      <c r="B23" s="439"/>
      <c r="C23" s="321"/>
      <c r="D23" s="439"/>
      <c r="E23" s="321"/>
      <c r="F23" s="439"/>
      <c r="G23" s="322">
        <v>200</v>
      </c>
      <c r="H23" s="440">
        <v>2300</v>
      </c>
      <c r="I23" s="322" t="s">
        <v>25</v>
      </c>
      <c r="J23" s="324">
        <f>SUM((2*H23)/100)</f>
        <v>46</v>
      </c>
    </row>
    <row r="24" spans="1:10" x14ac:dyDescent="0.25">
      <c r="A24" s="325" t="s">
        <v>771</v>
      </c>
      <c r="B24" s="437" t="s">
        <v>772</v>
      </c>
      <c r="C24" s="307" t="s">
        <v>769</v>
      </c>
      <c r="D24" s="437" t="s">
        <v>770</v>
      </c>
      <c r="E24" s="307" t="s">
        <v>773</v>
      </c>
      <c r="F24" s="437" t="s">
        <v>774</v>
      </c>
      <c r="G24" s="311">
        <v>760</v>
      </c>
      <c r="H24" s="438">
        <v>6460</v>
      </c>
      <c r="I24" s="311" t="s">
        <v>255</v>
      </c>
      <c r="J24" s="312">
        <f>SUM((20*H24)/100)</f>
        <v>1292</v>
      </c>
    </row>
    <row r="25" spans="1:10" x14ac:dyDescent="0.25">
      <c r="A25" s="319"/>
      <c r="B25" s="320"/>
      <c r="C25" s="321"/>
      <c r="D25" s="320"/>
      <c r="E25" s="321"/>
      <c r="F25" s="320"/>
      <c r="G25" s="322">
        <v>108</v>
      </c>
      <c r="H25" s="323">
        <v>901</v>
      </c>
      <c r="I25" s="322" t="s">
        <v>33</v>
      </c>
      <c r="J25" s="324">
        <f>SUM((5*H25)/100)</f>
        <v>45.05</v>
      </c>
    </row>
    <row r="26" spans="1:10" x14ac:dyDescent="0.25">
      <c r="A26" s="313" t="s">
        <v>775</v>
      </c>
      <c r="B26" s="445" t="s">
        <v>776</v>
      </c>
      <c r="C26" s="315" t="s">
        <v>773</v>
      </c>
      <c r="D26" s="445" t="s">
        <v>774</v>
      </c>
      <c r="E26" s="315" t="s">
        <v>603</v>
      </c>
      <c r="F26" s="445" t="s">
        <v>604</v>
      </c>
      <c r="G26" s="316">
        <v>136</v>
      </c>
      <c r="H26" s="446">
        <v>1156</v>
      </c>
      <c r="I26" s="316" t="s">
        <v>255</v>
      </c>
      <c r="J26" s="318">
        <f>SUM((20*H26)/100)</f>
        <v>231.2</v>
      </c>
    </row>
    <row r="27" spans="1:10" x14ac:dyDescent="0.25">
      <c r="A27" s="313"/>
      <c r="B27" s="314"/>
      <c r="C27" s="315"/>
      <c r="D27" s="314"/>
      <c r="E27" s="315"/>
      <c r="F27" s="314"/>
      <c r="G27" s="316">
        <v>124</v>
      </c>
      <c r="H27" s="317">
        <v>1054</v>
      </c>
      <c r="I27" s="316" t="s">
        <v>73</v>
      </c>
      <c r="J27" s="318">
        <f>SUM((10*H27)/100)</f>
        <v>105.4</v>
      </c>
    </row>
    <row r="28" spans="1:10" x14ac:dyDescent="0.25">
      <c r="A28" s="313"/>
      <c r="B28" s="314"/>
      <c r="C28" s="315"/>
      <c r="D28" s="314"/>
      <c r="E28" s="315"/>
      <c r="F28" s="314"/>
      <c r="G28" s="316">
        <v>146</v>
      </c>
      <c r="H28" s="317">
        <v>1241</v>
      </c>
      <c r="I28" s="316" t="s">
        <v>33</v>
      </c>
      <c r="J28" s="318">
        <f>SUM((5*H28)/100)</f>
        <v>62.05</v>
      </c>
    </row>
    <row r="29" spans="1:10" x14ac:dyDescent="0.25">
      <c r="A29" s="319"/>
      <c r="B29" s="439"/>
      <c r="C29" s="321"/>
      <c r="D29" s="439"/>
      <c r="E29" s="321"/>
      <c r="F29" s="439"/>
      <c r="G29" s="322">
        <v>154</v>
      </c>
      <c r="H29" s="440">
        <v>1309</v>
      </c>
      <c r="I29" s="322" t="s">
        <v>25</v>
      </c>
      <c r="J29" s="324">
        <f>SUM((2*H29)/100)</f>
        <v>26.18</v>
      </c>
    </row>
    <row r="30" spans="1:10" x14ac:dyDescent="0.25">
      <c r="A30" s="7" t="s">
        <v>8</v>
      </c>
      <c r="B30" s="257" t="s">
        <v>9</v>
      </c>
      <c r="C30" s="298" t="s">
        <v>10</v>
      </c>
      <c r="D30" s="299"/>
      <c r="E30" s="298" t="s">
        <v>11</v>
      </c>
      <c r="F30" s="299"/>
      <c r="G30" s="7" t="s">
        <v>12</v>
      </c>
      <c r="H30" s="7" t="s">
        <v>13</v>
      </c>
      <c r="I30" s="7" t="s">
        <v>14</v>
      </c>
      <c r="J30" s="7" t="s">
        <v>15</v>
      </c>
    </row>
    <row r="31" spans="1:10" x14ac:dyDescent="0.25">
      <c r="A31" s="300"/>
      <c r="B31" s="301"/>
      <c r="C31" s="302" t="s">
        <v>16</v>
      </c>
      <c r="D31" s="303" t="s">
        <v>17</v>
      </c>
      <c r="E31" s="302" t="s">
        <v>16</v>
      </c>
      <c r="F31" s="304" t="s">
        <v>17</v>
      </c>
      <c r="G31" s="300"/>
      <c r="H31" s="300"/>
      <c r="I31" s="300"/>
      <c r="J31" s="300"/>
    </row>
    <row r="32" spans="1:10" x14ac:dyDescent="0.25">
      <c r="A32" s="141" t="s">
        <v>777</v>
      </c>
      <c r="B32" s="18" t="s">
        <v>778</v>
      </c>
      <c r="C32" s="85" t="s">
        <v>603</v>
      </c>
      <c r="D32" s="18" t="s">
        <v>604</v>
      </c>
      <c r="E32" s="85" t="s">
        <v>779</v>
      </c>
      <c r="F32" s="18" t="s">
        <v>780</v>
      </c>
      <c r="G32" s="175">
        <v>57</v>
      </c>
      <c r="H32" s="447">
        <v>211</v>
      </c>
      <c r="I32" s="175" t="s">
        <v>255</v>
      </c>
      <c r="J32" s="175">
        <v>42</v>
      </c>
    </row>
    <row r="33" spans="1:11" x14ac:dyDescent="0.25">
      <c r="A33" s="138"/>
      <c r="B33" s="168"/>
      <c r="C33" s="86"/>
      <c r="D33" s="168"/>
      <c r="E33" s="86"/>
      <c r="F33" s="168"/>
      <c r="G33" s="169">
        <v>171</v>
      </c>
      <c r="H33" s="178">
        <v>633</v>
      </c>
      <c r="I33" s="169" t="s">
        <v>73</v>
      </c>
      <c r="J33" s="169">
        <v>63</v>
      </c>
    </row>
    <row r="34" spans="1:11" x14ac:dyDescent="0.25">
      <c r="A34" s="138"/>
      <c r="B34" s="168"/>
      <c r="C34" s="86"/>
      <c r="D34" s="168"/>
      <c r="E34" s="86"/>
      <c r="F34" s="168"/>
      <c r="G34" s="169">
        <v>171</v>
      </c>
      <c r="H34" s="178">
        <v>633</v>
      </c>
      <c r="I34" s="169" t="s">
        <v>33</v>
      </c>
      <c r="J34" s="169">
        <v>31</v>
      </c>
    </row>
    <row r="35" spans="1:11" x14ac:dyDescent="0.25">
      <c r="A35" s="448"/>
      <c r="B35" s="449"/>
      <c r="C35" s="287"/>
      <c r="D35" s="449"/>
      <c r="E35" s="287"/>
      <c r="F35" s="449"/>
      <c r="G35" s="201">
        <v>171</v>
      </c>
      <c r="H35" s="450">
        <v>633</v>
      </c>
      <c r="I35" s="201" t="s">
        <v>25</v>
      </c>
      <c r="J35" s="201">
        <v>12</v>
      </c>
    </row>
    <row r="36" spans="1:11" x14ac:dyDescent="0.25">
      <c r="A36" s="332" t="s">
        <v>781</v>
      </c>
      <c r="B36" s="451" t="s">
        <v>782</v>
      </c>
      <c r="C36" s="334" t="s">
        <v>779</v>
      </c>
      <c r="D36" s="451" t="s">
        <v>780</v>
      </c>
      <c r="E36" s="332"/>
      <c r="F36" s="452"/>
      <c r="G36" s="453"/>
      <c r="H36" s="454"/>
      <c r="I36" s="453"/>
      <c r="J36" s="453"/>
    </row>
    <row r="37" spans="1:11" x14ac:dyDescent="0.25">
      <c r="A37" s="136" t="s">
        <v>783</v>
      </c>
      <c r="B37" s="455" t="s">
        <v>784</v>
      </c>
      <c r="C37" s="456" t="s">
        <v>779</v>
      </c>
      <c r="D37" s="455" t="s">
        <v>780</v>
      </c>
      <c r="E37" s="456" t="s">
        <v>785</v>
      </c>
      <c r="F37" s="455" t="s">
        <v>786</v>
      </c>
      <c r="G37" s="457">
        <v>130</v>
      </c>
      <c r="H37" s="458">
        <v>520</v>
      </c>
      <c r="I37" s="457" t="s">
        <v>25</v>
      </c>
      <c r="J37" s="457">
        <v>10</v>
      </c>
    </row>
    <row r="38" spans="1:11" x14ac:dyDescent="0.25">
      <c r="A38" s="441" t="s">
        <v>787</v>
      </c>
      <c r="B38" s="433">
        <v>6.78</v>
      </c>
      <c r="C38" s="432" t="s">
        <v>785</v>
      </c>
      <c r="D38" s="433" t="s">
        <v>786</v>
      </c>
      <c r="E38" s="432"/>
      <c r="F38" s="433"/>
      <c r="G38" s="352"/>
      <c r="H38" s="435"/>
      <c r="I38" s="352"/>
      <c r="J38" s="345"/>
    </row>
    <row r="39" spans="1:11" x14ac:dyDescent="0.25">
      <c r="A39" s="325" t="s">
        <v>788</v>
      </c>
      <c r="B39" s="437" t="s">
        <v>789</v>
      </c>
      <c r="C39" s="307" t="s">
        <v>790</v>
      </c>
      <c r="D39" s="437" t="s">
        <v>791</v>
      </c>
      <c r="E39" s="307" t="s">
        <v>792</v>
      </c>
      <c r="F39" s="437" t="s">
        <v>793</v>
      </c>
      <c r="G39" s="311">
        <v>314</v>
      </c>
      <c r="H39" s="438">
        <v>1633</v>
      </c>
      <c r="I39" s="311" t="s">
        <v>255</v>
      </c>
      <c r="J39" s="312">
        <f>SUM((20*H39)/100)</f>
        <v>326.60000000000002</v>
      </c>
    </row>
    <row r="40" spans="1:11" x14ac:dyDescent="0.25">
      <c r="A40" s="313"/>
      <c r="B40" s="314"/>
      <c r="C40" s="315"/>
      <c r="D40" s="314"/>
      <c r="E40" s="315"/>
      <c r="F40" s="314"/>
      <c r="G40" s="316">
        <v>235</v>
      </c>
      <c r="H40" s="317">
        <v>1222</v>
      </c>
      <c r="I40" s="316" t="s">
        <v>73</v>
      </c>
      <c r="J40" s="318">
        <f>SUM((10*H40)/100)</f>
        <v>122.2</v>
      </c>
    </row>
    <row r="41" spans="1:11" x14ac:dyDescent="0.25">
      <c r="A41" s="319"/>
      <c r="B41" s="439"/>
      <c r="C41" s="321"/>
      <c r="D41" s="439"/>
      <c r="E41" s="321"/>
      <c r="F41" s="439"/>
      <c r="G41" s="322">
        <v>235</v>
      </c>
      <c r="H41" s="440">
        <v>1222</v>
      </c>
      <c r="I41" s="322" t="s">
        <v>33</v>
      </c>
      <c r="J41" s="324">
        <f>SUM((5*H41)/100)</f>
        <v>61.1</v>
      </c>
    </row>
    <row r="42" spans="1:11" x14ac:dyDescent="0.25">
      <c r="A42" s="325" t="s">
        <v>794</v>
      </c>
      <c r="B42" s="437" t="s">
        <v>795</v>
      </c>
      <c r="C42" s="307" t="s">
        <v>792</v>
      </c>
      <c r="D42" s="437" t="s">
        <v>793</v>
      </c>
      <c r="E42" s="307" t="s">
        <v>796</v>
      </c>
      <c r="F42" s="437" t="s">
        <v>797</v>
      </c>
      <c r="G42" s="311">
        <v>104</v>
      </c>
      <c r="H42" s="438">
        <v>510</v>
      </c>
      <c r="I42" s="311" t="s">
        <v>73</v>
      </c>
      <c r="J42" s="312">
        <f>SUM((10*H42)/100)</f>
        <v>51</v>
      </c>
      <c r="K42" s="295" t="s">
        <v>7</v>
      </c>
    </row>
    <row r="43" spans="1:11" x14ac:dyDescent="0.25">
      <c r="A43" s="313" t="s">
        <v>798</v>
      </c>
      <c r="B43" s="314"/>
      <c r="C43" s="315"/>
      <c r="D43" s="314"/>
      <c r="E43" s="315"/>
      <c r="F43" s="314"/>
      <c r="G43" s="316">
        <v>104</v>
      </c>
      <c r="H43" s="317">
        <v>510</v>
      </c>
      <c r="I43" s="316" t="s">
        <v>33</v>
      </c>
      <c r="J43" s="318">
        <f>SUM((5*H43)/100)</f>
        <v>25.5</v>
      </c>
    </row>
    <row r="44" spans="1:11" x14ac:dyDescent="0.25">
      <c r="A44" s="319"/>
      <c r="B44" s="439"/>
      <c r="C44" s="321"/>
      <c r="D44" s="439"/>
      <c r="E44" s="321"/>
      <c r="F44" s="439"/>
      <c r="G44" s="322">
        <v>582</v>
      </c>
      <c r="H44" s="440">
        <v>2852</v>
      </c>
      <c r="I44" s="322" t="s">
        <v>25</v>
      </c>
      <c r="J44" s="324">
        <f>SUM((2*H44)/100)</f>
        <v>57.04</v>
      </c>
    </row>
    <row r="45" spans="1:11" x14ac:dyDescent="0.25">
      <c r="A45" s="325" t="s">
        <v>799</v>
      </c>
      <c r="B45" s="437" t="s">
        <v>800</v>
      </c>
      <c r="C45" s="307" t="s">
        <v>796</v>
      </c>
      <c r="D45" s="437" t="s">
        <v>797</v>
      </c>
      <c r="E45" s="307" t="s">
        <v>801</v>
      </c>
      <c r="F45" s="437" t="s">
        <v>802</v>
      </c>
      <c r="G45" s="311">
        <v>330</v>
      </c>
      <c r="H45" s="438">
        <v>1617</v>
      </c>
      <c r="I45" s="311" t="s">
        <v>73</v>
      </c>
      <c r="J45" s="312">
        <f>SUM((10*H45)/100)</f>
        <v>161.69999999999999</v>
      </c>
    </row>
    <row r="46" spans="1:11" x14ac:dyDescent="0.25">
      <c r="A46" s="319"/>
      <c r="B46" s="320"/>
      <c r="C46" s="321"/>
      <c r="D46" s="320"/>
      <c r="E46" s="321"/>
      <c r="F46" s="320"/>
      <c r="G46" s="322">
        <v>50</v>
      </c>
      <c r="H46" s="323">
        <v>210</v>
      </c>
      <c r="I46" s="322" t="s">
        <v>33</v>
      </c>
      <c r="J46" s="324">
        <f>SUM((5*H46)/100)</f>
        <v>10.5</v>
      </c>
    </row>
    <row r="47" spans="1:11" x14ac:dyDescent="0.25">
      <c r="A47" s="319" t="s">
        <v>803</v>
      </c>
      <c r="B47" s="439" t="s">
        <v>804</v>
      </c>
      <c r="C47" s="321" t="s">
        <v>801</v>
      </c>
      <c r="D47" s="439" t="s">
        <v>802</v>
      </c>
      <c r="E47" s="321" t="s">
        <v>805</v>
      </c>
      <c r="F47" s="439" t="s">
        <v>806</v>
      </c>
      <c r="G47" s="322">
        <v>45</v>
      </c>
      <c r="H47" s="440">
        <v>220</v>
      </c>
      <c r="I47" s="322" t="s">
        <v>33</v>
      </c>
      <c r="J47" s="324">
        <f>SUM((5*H47)/100)</f>
        <v>11</v>
      </c>
    </row>
    <row r="48" spans="1:11" x14ac:dyDescent="0.25">
      <c r="A48" s="332" t="s">
        <v>807</v>
      </c>
      <c r="B48" s="451">
        <v>8.8800000000000008</v>
      </c>
      <c r="C48" s="334" t="s">
        <v>805</v>
      </c>
      <c r="D48" s="451" t="s">
        <v>806</v>
      </c>
      <c r="E48" s="334"/>
      <c r="F48" s="451"/>
      <c r="G48" s="335"/>
      <c r="H48" s="459"/>
      <c r="I48" s="335"/>
      <c r="J48" s="337"/>
    </row>
    <row r="49" spans="1:10" x14ac:dyDescent="0.25">
      <c r="A49" s="332" t="s">
        <v>808</v>
      </c>
      <c r="B49" s="451">
        <v>8.99</v>
      </c>
      <c r="C49" s="334" t="s">
        <v>809</v>
      </c>
      <c r="D49" s="451" t="s">
        <v>810</v>
      </c>
      <c r="E49" s="334"/>
      <c r="F49" s="451"/>
      <c r="G49" s="335"/>
      <c r="H49" s="459"/>
      <c r="I49" s="335"/>
      <c r="J49" s="337"/>
    </row>
    <row r="50" spans="1:10" x14ac:dyDescent="0.25">
      <c r="A50" s="332" t="s">
        <v>811</v>
      </c>
      <c r="B50" s="451">
        <v>9.06</v>
      </c>
      <c r="C50" s="334" t="s">
        <v>812</v>
      </c>
      <c r="D50" s="451" t="s">
        <v>813</v>
      </c>
      <c r="E50" s="334"/>
      <c r="F50" s="451"/>
      <c r="G50" s="335"/>
      <c r="H50" s="459"/>
      <c r="I50" s="335"/>
      <c r="J50" s="337"/>
    </row>
    <row r="51" spans="1:10" x14ac:dyDescent="0.25">
      <c r="A51" s="325" t="s">
        <v>814</v>
      </c>
      <c r="B51" s="437" t="s">
        <v>815</v>
      </c>
      <c r="C51" s="307" t="s">
        <v>816</v>
      </c>
      <c r="D51" s="437" t="s">
        <v>817</v>
      </c>
      <c r="E51" s="307" t="s">
        <v>818</v>
      </c>
      <c r="F51" s="437" t="s">
        <v>819</v>
      </c>
      <c r="G51" s="311">
        <v>78</v>
      </c>
      <c r="H51" s="438">
        <v>80</v>
      </c>
      <c r="I51" s="311" t="s">
        <v>73</v>
      </c>
      <c r="J51" s="312">
        <f>SUM((10*H51)/100)</f>
        <v>8</v>
      </c>
    </row>
    <row r="52" spans="1:10" x14ac:dyDescent="0.25">
      <c r="A52" s="319"/>
      <c r="B52" s="320"/>
      <c r="C52" s="321"/>
      <c r="D52" s="320"/>
      <c r="E52" s="321"/>
      <c r="F52" s="320"/>
      <c r="G52" s="322">
        <v>310</v>
      </c>
      <c r="H52" s="323">
        <v>1178</v>
      </c>
      <c r="I52" s="322" t="s">
        <v>25</v>
      </c>
      <c r="J52" s="324">
        <f>SUM((2*H52)/100)</f>
        <v>23.56</v>
      </c>
    </row>
    <row r="53" spans="1:10" x14ac:dyDescent="0.25">
      <c r="A53" s="313" t="s">
        <v>820</v>
      </c>
      <c r="B53" s="445" t="s">
        <v>821</v>
      </c>
      <c r="C53" s="315" t="s">
        <v>818</v>
      </c>
      <c r="D53" s="445" t="s">
        <v>822</v>
      </c>
      <c r="E53" s="315" t="s">
        <v>823</v>
      </c>
      <c r="F53" s="445" t="s">
        <v>824</v>
      </c>
      <c r="G53" s="316">
        <v>148</v>
      </c>
      <c r="H53" s="446">
        <v>592</v>
      </c>
      <c r="I53" s="316" t="s">
        <v>255</v>
      </c>
      <c r="J53" s="318">
        <f>SUM((20*H53)/100)</f>
        <v>118.4</v>
      </c>
    </row>
    <row r="54" spans="1:10" x14ac:dyDescent="0.25">
      <c r="A54" s="313"/>
      <c r="B54" s="314"/>
      <c r="C54" s="315"/>
      <c r="D54" s="314"/>
      <c r="E54" s="315"/>
      <c r="F54" s="314"/>
      <c r="G54" s="316">
        <v>444</v>
      </c>
      <c r="H54" s="317">
        <v>1776</v>
      </c>
      <c r="I54" s="316" t="s">
        <v>73</v>
      </c>
      <c r="J54" s="318">
        <f>SUM((10*H54)/100)</f>
        <v>177.6</v>
      </c>
    </row>
    <row r="55" spans="1:10" x14ac:dyDescent="0.25">
      <c r="A55" s="319"/>
      <c r="B55" s="439"/>
      <c r="C55" s="321"/>
      <c r="D55" s="439"/>
      <c r="E55" s="321"/>
      <c r="F55" s="439"/>
      <c r="G55" s="322">
        <v>148</v>
      </c>
      <c r="H55" s="440">
        <v>592</v>
      </c>
      <c r="I55" s="322" t="s">
        <v>33</v>
      </c>
      <c r="J55" s="324">
        <f>SUM((5*H55)/100)</f>
        <v>29.6</v>
      </c>
    </row>
    <row r="56" spans="1:10" x14ac:dyDescent="0.25">
      <c r="A56" s="441" t="s">
        <v>825</v>
      </c>
      <c r="B56" s="433" t="s">
        <v>826</v>
      </c>
      <c r="C56" s="432" t="s">
        <v>823</v>
      </c>
      <c r="D56" s="433" t="s">
        <v>824</v>
      </c>
      <c r="E56" s="432" t="s">
        <v>827</v>
      </c>
      <c r="F56" s="433" t="s">
        <v>828</v>
      </c>
      <c r="G56" s="352">
        <v>645</v>
      </c>
      <c r="H56" s="435">
        <v>2451</v>
      </c>
      <c r="I56" s="352" t="s">
        <v>25</v>
      </c>
      <c r="J56" s="345">
        <f>SUM((2*H56)/100)</f>
        <v>49.02</v>
      </c>
    </row>
    <row r="57" spans="1:10" x14ac:dyDescent="0.25">
      <c r="A57" s="441" t="s">
        <v>829</v>
      </c>
      <c r="B57" s="433" t="s">
        <v>830</v>
      </c>
      <c r="C57" s="432" t="s">
        <v>827</v>
      </c>
      <c r="D57" s="433" t="s">
        <v>828</v>
      </c>
      <c r="E57" s="432" t="s">
        <v>831</v>
      </c>
      <c r="F57" s="433" t="s">
        <v>832</v>
      </c>
      <c r="G57" s="352">
        <v>88</v>
      </c>
      <c r="H57" s="435">
        <v>334</v>
      </c>
      <c r="I57" s="352" t="s">
        <v>33</v>
      </c>
      <c r="J57" s="345">
        <f>SUM((5*H57)/100)</f>
        <v>16.7</v>
      </c>
    </row>
    <row r="58" spans="1:10" x14ac:dyDescent="0.25">
      <c r="A58" s="441" t="s">
        <v>833</v>
      </c>
      <c r="B58" s="433">
        <v>11.3</v>
      </c>
      <c r="C58" s="432" t="s">
        <v>831</v>
      </c>
      <c r="D58" s="433" t="s">
        <v>832</v>
      </c>
      <c r="E58" s="432"/>
      <c r="F58" s="433"/>
      <c r="G58" s="352">
        <v>39</v>
      </c>
      <c r="H58" s="435">
        <v>148</v>
      </c>
      <c r="I58" s="352" t="s">
        <v>73</v>
      </c>
      <c r="J58" s="345">
        <f>SUM((10*H58)/100)</f>
        <v>14.8</v>
      </c>
    </row>
    <row r="59" spans="1:10" x14ac:dyDescent="0.25">
      <c r="A59" s="441" t="s">
        <v>834</v>
      </c>
      <c r="B59" s="433" t="s">
        <v>835</v>
      </c>
      <c r="C59" s="432" t="s">
        <v>831</v>
      </c>
      <c r="D59" s="433" t="s">
        <v>832</v>
      </c>
      <c r="E59" s="432" t="s">
        <v>836</v>
      </c>
      <c r="F59" s="433" t="s">
        <v>837</v>
      </c>
      <c r="G59" s="352">
        <v>1340</v>
      </c>
      <c r="H59" s="435">
        <v>5092</v>
      </c>
      <c r="I59" s="352" t="s">
        <v>25</v>
      </c>
      <c r="J59" s="345">
        <f>SUM((2*H59)/100)</f>
        <v>101.84</v>
      </c>
    </row>
    <row r="60" spans="1:10" x14ac:dyDescent="0.25">
      <c r="A60" s="7" t="s">
        <v>8</v>
      </c>
      <c r="B60" s="257" t="s">
        <v>9</v>
      </c>
      <c r="C60" s="298" t="s">
        <v>10</v>
      </c>
      <c r="D60" s="299"/>
      <c r="E60" s="298" t="s">
        <v>11</v>
      </c>
      <c r="F60" s="299"/>
      <c r="G60" s="7" t="s">
        <v>12</v>
      </c>
      <c r="H60" s="7" t="s">
        <v>13</v>
      </c>
      <c r="I60" s="7" t="s">
        <v>14</v>
      </c>
      <c r="J60" s="7" t="s">
        <v>15</v>
      </c>
    </row>
    <row r="61" spans="1:10" x14ac:dyDescent="0.25">
      <c r="A61" s="300"/>
      <c r="B61" s="301"/>
      <c r="C61" s="302" t="s">
        <v>16</v>
      </c>
      <c r="D61" s="303" t="s">
        <v>17</v>
      </c>
      <c r="E61" s="302" t="s">
        <v>16</v>
      </c>
      <c r="F61" s="304" t="s">
        <v>17</v>
      </c>
      <c r="G61" s="300"/>
      <c r="H61" s="300"/>
      <c r="I61" s="300"/>
      <c r="J61" s="300"/>
    </row>
    <row r="62" spans="1:10" x14ac:dyDescent="0.25">
      <c r="A62" s="325" t="s">
        <v>838</v>
      </c>
      <c r="B62" s="437" t="s">
        <v>839</v>
      </c>
      <c r="C62" s="307" t="s">
        <v>836</v>
      </c>
      <c r="D62" s="437" t="s">
        <v>840</v>
      </c>
      <c r="E62" s="307" t="s">
        <v>841</v>
      </c>
      <c r="F62" s="437" t="s">
        <v>842</v>
      </c>
      <c r="G62" s="311">
        <v>115</v>
      </c>
      <c r="H62" s="438">
        <v>258</v>
      </c>
      <c r="I62" s="311" t="s">
        <v>73</v>
      </c>
      <c r="J62" s="312">
        <f>SUM((10*H62)/100)</f>
        <v>25.8</v>
      </c>
    </row>
    <row r="63" spans="1:10" x14ac:dyDescent="0.25">
      <c r="A63" s="313"/>
      <c r="B63" s="314"/>
      <c r="C63" s="315"/>
      <c r="D63" s="314"/>
      <c r="E63" s="315"/>
      <c r="F63" s="314"/>
      <c r="G63" s="316">
        <v>27</v>
      </c>
      <c r="H63" s="317">
        <v>130</v>
      </c>
      <c r="I63" s="316" t="s">
        <v>33</v>
      </c>
      <c r="J63" s="318">
        <f>SUM((5*H63)/100)</f>
        <v>6.5</v>
      </c>
    </row>
    <row r="64" spans="1:10" x14ac:dyDescent="0.25">
      <c r="A64" s="319"/>
      <c r="B64" s="439"/>
      <c r="C64" s="321"/>
      <c r="D64" s="439"/>
      <c r="E64" s="321"/>
      <c r="F64" s="439"/>
      <c r="G64" s="322">
        <v>27</v>
      </c>
      <c r="H64" s="440">
        <v>130</v>
      </c>
      <c r="I64" s="322" t="s">
        <v>25</v>
      </c>
      <c r="J64" s="324">
        <f>SUM((2*H64)/100)</f>
        <v>2.6</v>
      </c>
    </row>
    <row r="65" spans="1:11" x14ac:dyDescent="0.25">
      <c r="A65" s="332" t="s">
        <v>843</v>
      </c>
      <c r="B65" s="451">
        <v>12.91</v>
      </c>
      <c r="C65" s="334" t="s">
        <v>844</v>
      </c>
      <c r="D65" s="451" t="s">
        <v>845</v>
      </c>
      <c r="E65" s="334"/>
      <c r="F65" s="451"/>
      <c r="G65" s="335"/>
      <c r="H65" s="459"/>
      <c r="I65" s="335"/>
      <c r="J65" s="337"/>
    </row>
    <row r="66" spans="1:11" x14ac:dyDescent="0.25">
      <c r="A66" s="441" t="s">
        <v>846</v>
      </c>
      <c r="B66" s="433" t="s">
        <v>847</v>
      </c>
      <c r="C66" s="432" t="s">
        <v>848</v>
      </c>
      <c r="D66" s="433" t="s">
        <v>849</v>
      </c>
      <c r="E66" s="432" t="s">
        <v>850</v>
      </c>
      <c r="F66" s="433" t="s">
        <v>851</v>
      </c>
      <c r="G66" s="352">
        <v>78</v>
      </c>
      <c r="H66" s="435">
        <v>250</v>
      </c>
      <c r="I66" s="352" t="s">
        <v>73</v>
      </c>
      <c r="J66" s="345">
        <f>SUM((10*H66)/100)</f>
        <v>25</v>
      </c>
      <c r="K66" s="295">
        <f>SUM(J51:J66)</f>
        <v>599.41999999999996</v>
      </c>
    </row>
    <row r="67" spans="1:11" x14ac:dyDescent="0.25">
      <c r="A67" s="332" t="s">
        <v>852</v>
      </c>
      <c r="B67" s="451">
        <v>13.53</v>
      </c>
      <c r="C67" s="334" t="s">
        <v>853</v>
      </c>
      <c r="D67" s="451" t="s">
        <v>851</v>
      </c>
      <c r="E67" s="334"/>
      <c r="F67" s="451"/>
      <c r="G67" s="335"/>
      <c r="H67" s="459"/>
      <c r="I67" s="335"/>
      <c r="J67" s="337"/>
    </row>
    <row r="68" spans="1:11" x14ac:dyDescent="0.25">
      <c r="A68" s="332" t="s">
        <v>854</v>
      </c>
      <c r="B68" s="451">
        <v>13.58</v>
      </c>
      <c r="C68" s="334" t="s">
        <v>855</v>
      </c>
      <c r="D68" s="451" t="s">
        <v>856</v>
      </c>
      <c r="E68" s="334"/>
      <c r="F68" s="451"/>
      <c r="G68" s="335"/>
      <c r="H68" s="459"/>
      <c r="I68" s="335"/>
      <c r="J68" s="337"/>
    </row>
    <row r="69" spans="1:11" x14ac:dyDescent="0.25">
      <c r="A69" s="325" t="s">
        <v>857</v>
      </c>
      <c r="B69" s="437">
        <v>15.08</v>
      </c>
      <c r="C69" s="307" t="s">
        <v>858</v>
      </c>
      <c r="D69" s="437" t="s">
        <v>859</v>
      </c>
      <c r="E69" s="307" t="s">
        <v>860</v>
      </c>
      <c r="F69" s="437" t="s">
        <v>861</v>
      </c>
      <c r="G69" s="311">
        <v>180</v>
      </c>
      <c r="H69" s="438">
        <v>630</v>
      </c>
      <c r="I69" s="311" t="s">
        <v>73</v>
      </c>
      <c r="J69" s="312">
        <f>SUM((10*H69)/100)</f>
        <v>63</v>
      </c>
    </row>
    <row r="70" spans="1:11" x14ac:dyDescent="0.25">
      <c r="A70" s="319"/>
      <c r="B70" s="320"/>
      <c r="C70" s="321"/>
      <c r="D70" s="320"/>
      <c r="E70" s="321"/>
      <c r="F70" s="320"/>
      <c r="G70" s="322">
        <v>220</v>
      </c>
      <c r="H70" s="323">
        <v>770</v>
      </c>
      <c r="I70" s="322" t="s">
        <v>25</v>
      </c>
      <c r="J70" s="324">
        <f>SUM((2*H70)/100)</f>
        <v>15.4</v>
      </c>
      <c r="K70" s="295">
        <f>SUM(J69:J70)</f>
        <v>78.400000000000006</v>
      </c>
    </row>
    <row r="71" spans="1:11" x14ac:dyDescent="0.25">
      <c r="A71" s="319" t="s">
        <v>862</v>
      </c>
      <c r="B71" s="439">
        <v>15.43</v>
      </c>
      <c r="C71" s="321" t="s">
        <v>860</v>
      </c>
      <c r="D71" s="439" t="s">
        <v>861</v>
      </c>
      <c r="E71" s="321"/>
      <c r="F71" s="439"/>
      <c r="G71" s="322"/>
      <c r="H71" s="440"/>
      <c r="I71" s="322"/>
      <c r="J71" s="324"/>
    </row>
    <row r="72" spans="1:11" x14ac:dyDescent="0.25">
      <c r="A72" s="441" t="s">
        <v>863</v>
      </c>
      <c r="B72" s="433">
        <v>15.98</v>
      </c>
      <c r="C72" s="432" t="s">
        <v>860</v>
      </c>
      <c r="D72" s="433" t="s">
        <v>861</v>
      </c>
      <c r="E72" s="432"/>
      <c r="F72" s="433"/>
      <c r="G72" s="352"/>
      <c r="H72" s="435"/>
      <c r="I72" s="352"/>
      <c r="J72" s="345"/>
    </row>
    <row r="73" spans="1:11" x14ac:dyDescent="0.25">
      <c r="A73" s="141" t="s">
        <v>864</v>
      </c>
      <c r="B73" s="437" t="s">
        <v>865</v>
      </c>
      <c r="C73" s="307" t="s">
        <v>860</v>
      </c>
      <c r="D73" s="437" t="s">
        <v>861</v>
      </c>
      <c r="E73" s="307" t="s">
        <v>866</v>
      </c>
      <c r="F73" s="437" t="s">
        <v>867</v>
      </c>
      <c r="G73" s="311">
        <v>289</v>
      </c>
      <c r="H73" s="438">
        <v>710</v>
      </c>
      <c r="I73" s="311" t="s">
        <v>255</v>
      </c>
      <c r="J73" s="312">
        <v>142</v>
      </c>
    </row>
    <row r="74" spans="1:11" x14ac:dyDescent="0.25">
      <c r="A74" s="138" t="s">
        <v>868</v>
      </c>
      <c r="B74" s="314"/>
      <c r="C74" s="315"/>
      <c r="D74" s="314"/>
      <c r="E74" s="315"/>
      <c r="F74" s="314"/>
      <c r="G74" s="316">
        <v>245</v>
      </c>
      <c r="H74" s="317">
        <v>598</v>
      </c>
      <c r="I74" s="316" t="s">
        <v>73</v>
      </c>
      <c r="J74" s="318">
        <v>60</v>
      </c>
    </row>
    <row r="75" spans="1:11" x14ac:dyDescent="0.25">
      <c r="A75" s="460"/>
      <c r="B75" s="314"/>
      <c r="C75" s="315"/>
      <c r="D75" s="314"/>
      <c r="E75" s="315"/>
      <c r="F75" s="314"/>
      <c r="G75" s="316">
        <v>217</v>
      </c>
      <c r="H75" s="317">
        <v>548</v>
      </c>
      <c r="I75" s="316" t="s">
        <v>33</v>
      </c>
      <c r="J75" s="318">
        <v>26</v>
      </c>
    </row>
    <row r="76" spans="1:11" x14ac:dyDescent="0.25">
      <c r="A76" s="461"/>
      <c r="B76" s="439"/>
      <c r="C76" s="321"/>
      <c r="D76" s="439"/>
      <c r="E76" s="321"/>
      <c r="F76" s="439"/>
      <c r="G76" s="322">
        <v>420</v>
      </c>
      <c r="H76" s="440">
        <v>1248</v>
      </c>
      <c r="I76" s="322" t="s">
        <v>25</v>
      </c>
      <c r="J76" s="324">
        <v>25</v>
      </c>
    </row>
    <row r="77" spans="1:11" x14ac:dyDescent="0.25">
      <c r="A77" s="136" t="s">
        <v>869</v>
      </c>
      <c r="B77" s="433" t="s">
        <v>870</v>
      </c>
      <c r="C77" s="432" t="s">
        <v>866</v>
      </c>
      <c r="D77" s="433" t="s">
        <v>867</v>
      </c>
      <c r="E77" s="432" t="s">
        <v>871</v>
      </c>
      <c r="F77" s="433" t="s">
        <v>872</v>
      </c>
      <c r="G77" s="352">
        <v>114</v>
      </c>
      <c r="H77" s="435">
        <v>456</v>
      </c>
      <c r="I77" s="352" t="s">
        <v>25</v>
      </c>
      <c r="J77" s="345">
        <v>9</v>
      </c>
    </row>
    <row r="78" spans="1:11" x14ac:dyDescent="0.25">
      <c r="A78" s="141" t="s">
        <v>873</v>
      </c>
      <c r="B78" s="437" t="s">
        <v>874</v>
      </c>
      <c r="C78" s="307" t="s">
        <v>871</v>
      </c>
      <c r="D78" s="437" t="s">
        <v>872</v>
      </c>
      <c r="E78" s="307" t="s">
        <v>875</v>
      </c>
      <c r="F78" s="437" t="s">
        <v>876</v>
      </c>
      <c r="G78" s="311">
        <v>80</v>
      </c>
      <c r="H78" s="438">
        <v>136</v>
      </c>
      <c r="I78" s="311" t="s">
        <v>73</v>
      </c>
      <c r="J78" s="312">
        <v>14</v>
      </c>
    </row>
    <row r="79" spans="1:11" x14ac:dyDescent="0.25">
      <c r="A79" s="138" t="s">
        <v>877</v>
      </c>
      <c r="B79" s="314"/>
      <c r="C79" s="315"/>
      <c r="D79" s="314"/>
      <c r="E79" s="315"/>
      <c r="F79" s="314"/>
      <c r="G79" s="316">
        <v>60</v>
      </c>
      <c r="H79" s="317">
        <v>114</v>
      </c>
      <c r="I79" s="316" t="s">
        <v>33</v>
      </c>
      <c r="J79" s="318">
        <v>5</v>
      </c>
    </row>
    <row r="80" spans="1:11" x14ac:dyDescent="0.25">
      <c r="A80" s="461"/>
      <c r="B80" s="439"/>
      <c r="C80" s="321"/>
      <c r="D80" s="439"/>
      <c r="E80" s="321"/>
      <c r="F80" s="439"/>
      <c r="G80" s="322">
        <v>360</v>
      </c>
      <c r="H80" s="440">
        <v>720</v>
      </c>
      <c r="I80" s="322" t="s">
        <v>25</v>
      </c>
      <c r="J80" s="324">
        <v>14</v>
      </c>
    </row>
    <row r="81" spans="1:11" x14ac:dyDescent="0.25">
      <c r="A81" s="136" t="s">
        <v>878</v>
      </c>
      <c r="B81" s="433" t="s">
        <v>879</v>
      </c>
      <c r="C81" s="432" t="s">
        <v>875</v>
      </c>
      <c r="D81" s="433" t="s">
        <v>876</v>
      </c>
      <c r="E81" s="432" t="s">
        <v>880</v>
      </c>
      <c r="F81" s="433" t="s">
        <v>881</v>
      </c>
      <c r="G81" s="352">
        <v>355</v>
      </c>
      <c r="H81" s="435">
        <v>568</v>
      </c>
      <c r="I81" s="352" t="s">
        <v>25</v>
      </c>
      <c r="J81" s="345">
        <v>11</v>
      </c>
    </row>
    <row r="82" spans="1:11" x14ac:dyDescent="0.25">
      <c r="A82" s="141" t="s">
        <v>882</v>
      </c>
      <c r="B82" s="437" t="s">
        <v>883</v>
      </c>
      <c r="C82" s="307" t="s">
        <v>880</v>
      </c>
      <c r="D82" s="437" t="s">
        <v>881</v>
      </c>
      <c r="E82" s="307" t="s">
        <v>884</v>
      </c>
      <c r="F82" s="437" t="s">
        <v>885</v>
      </c>
      <c r="G82" s="311">
        <v>22</v>
      </c>
      <c r="H82" s="438">
        <v>26</v>
      </c>
      <c r="I82" s="311" t="s">
        <v>73</v>
      </c>
      <c r="J82" s="312">
        <v>3</v>
      </c>
    </row>
    <row r="83" spans="1:11" x14ac:dyDescent="0.25">
      <c r="A83" s="138" t="s">
        <v>886</v>
      </c>
      <c r="B83" s="314"/>
      <c r="C83" s="315"/>
      <c r="D83" s="314"/>
      <c r="E83" s="315"/>
      <c r="F83" s="314"/>
      <c r="G83" s="316">
        <v>96</v>
      </c>
      <c r="H83" s="317">
        <v>115</v>
      </c>
      <c r="I83" s="316" t="s">
        <v>33</v>
      </c>
      <c r="J83" s="318">
        <v>6</v>
      </c>
    </row>
    <row r="84" spans="1:11" x14ac:dyDescent="0.25">
      <c r="A84" s="462"/>
      <c r="B84" s="439"/>
      <c r="C84" s="321"/>
      <c r="D84" s="439"/>
      <c r="E84" s="321"/>
      <c r="F84" s="439"/>
      <c r="G84" s="322">
        <v>220</v>
      </c>
      <c r="H84" s="440">
        <v>264</v>
      </c>
      <c r="I84" s="322" t="s">
        <v>25</v>
      </c>
      <c r="J84" s="324">
        <v>5</v>
      </c>
      <c r="K84" s="444">
        <f>SUM(J73:J84)</f>
        <v>320</v>
      </c>
    </row>
    <row r="85" spans="1:11" x14ac:dyDescent="0.25">
      <c r="A85" s="296" t="s">
        <v>887</v>
      </c>
      <c r="B85" s="463"/>
      <c r="C85" s="358"/>
      <c r="D85" s="463"/>
      <c r="E85" s="358"/>
      <c r="F85" s="463"/>
      <c r="G85" s="359" t="s">
        <v>27</v>
      </c>
      <c r="H85" s="464" t="s">
        <v>27</v>
      </c>
      <c r="I85" s="359" t="s">
        <v>27</v>
      </c>
      <c r="J85" s="360" t="s">
        <v>27</v>
      </c>
    </row>
    <row r="86" spans="1:11" x14ac:dyDescent="0.25">
      <c r="A86" s="361" t="s">
        <v>295</v>
      </c>
      <c r="B86" s="412"/>
      <c r="C86" s="362"/>
      <c r="D86" s="412"/>
      <c r="E86" s="362"/>
      <c r="F86" s="412"/>
      <c r="G86" s="363">
        <f>SUM(G12:G85)</f>
        <v>13284</v>
      </c>
      <c r="H86" s="465">
        <f>SUM(H12:H85)</f>
        <v>71287</v>
      </c>
      <c r="I86" s="466"/>
      <c r="J86" s="363">
        <f>SUM(J12:J85)</f>
        <v>5908.7900000000018</v>
      </c>
    </row>
  </sheetData>
  <mergeCells count="24">
    <mergeCell ref="I60:I61"/>
    <mergeCell ref="J60:J61"/>
    <mergeCell ref="A60:A61"/>
    <mergeCell ref="B60:B61"/>
    <mergeCell ref="C60:D60"/>
    <mergeCell ref="E60:F60"/>
    <mergeCell ref="G60:G61"/>
    <mergeCell ref="H60:H61"/>
    <mergeCell ref="I9:I10"/>
    <mergeCell ref="J9:J10"/>
    <mergeCell ref="A30:A31"/>
    <mergeCell ref="B30:B31"/>
    <mergeCell ref="C30:D30"/>
    <mergeCell ref="E30:F30"/>
    <mergeCell ref="G30:G31"/>
    <mergeCell ref="H30:H31"/>
    <mergeCell ref="I30:I31"/>
    <mergeCell ref="J30:J31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G13" sqref="G13"/>
    </sheetView>
  </sheetViews>
  <sheetFormatPr defaultRowHeight="15" x14ac:dyDescent="0.25"/>
  <cols>
    <col min="1" max="1" width="27" style="295" customWidth="1"/>
    <col min="2" max="2" width="13.7109375" style="295" bestFit="1" customWidth="1"/>
    <col min="3" max="3" width="9.140625" style="295"/>
    <col min="4" max="4" width="9.7109375" style="295" customWidth="1"/>
    <col min="5" max="6" width="7.7109375" style="295" customWidth="1"/>
    <col min="7" max="8" width="8.7109375" style="295" customWidth="1"/>
    <col min="9" max="9" width="38.7109375" style="295" customWidth="1"/>
    <col min="10" max="16384" width="9.140625" style="295"/>
  </cols>
  <sheetData>
    <row r="1" spans="1:9" ht="15.75" x14ac:dyDescent="0.25">
      <c r="A1" s="365" t="s">
        <v>888</v>
      </c>
      <c r="B1" s="294"/>
      <c r="C1" s="294"/>
      <c r="D1" s="294"/>
      <c r="E1" s="294"/>
      <c r="F1" s="294"/>
      <c r="G1" s="294"/>
      <c r="H1" s="294"/>
      <c r="I1" s="294"/>
    </row>
    <row r="2" spans="1:9" x14ac:dyDescent="0.25">
      <c r="A2" s="294"/>
      <c r="B2" s="294"/>
      <c r="C2" s="294"/>
      <c r="D2" s="294"/>
      <c r="E2" s="294"/>
      <c r="F2" s="294"/>
      <c r="G2" s="294"/>
      <c r="H2" s="294"/>
      <c r="I2" s="294"/>
    </row>
    <row r="3" spans="1:9" ht="15" customHeight="1" x14ac:dyDescent="0.25">
      <c r="A3" s="57" t="s">
        <v>48</v>
      </c>
      <c r="B3" s="369" t="s">
        <v>49</v>
      </c>
      <c r="C3" s="59" t="s">
        <v>9</v>
      </c>
      <c r="D3" s="59" t="s">
        <v>14</v>
      </c>
      <c r="E3" s="59" t="s">
        <v>12</v>
      </c>
      <c r="F3" s="59" t="s">
        <v>13</v>
      </c>
      <c r="G3" s="370" t="s">
        <v>685</v>
      </c>
      <c r="H3" s="370"/>
      <c r="I3" s="64" t="s">
        <v>52</v>
      </c>
    </row>
    <row r="4" spans="1:9" x14ac:dyDescent="0.25">
      <c r="A4" s="57"/>
      <c r="B4" s="369"/>
      <c r="C4" s="59"/>
      <c r="D4" s="59"/>
      <c r="E4" s="59"/>
      <c r="F4" s="59"/>
      <c r="G4" s="67" t="s">
        <v>53</v>
      </c>
      <c r="H4" s="67" t="s">
        <v>686</v>
      </c>
      <c r="I4" s="68"/>
    </row>
    <row r="5" spans="1:9" x14ac:dyDescent="0.25">
      <c r="A5" s="371" t="s">
        <v>889</v>
      </c>
      <c r="B5" s="14" t="s">
        <v>890</v>
      </c>
      <c r="C5" s="373">
        <v>17.71</v>
      </c>
      <c r="D5" s="385" t="s">
        <v>891</v>
      </c>
      <c r="E5" s="374">
        <v>52</v>
      </c>
      <c r="F5" s="375">
        <v>164</v>
      </c>
      <c r="G5" s="467">
        <v>0</v>
      </c>
      <c r="H5" s="377">
        <v>0</v>
      </c>
      <c r="I5" s="378" t="s">
        <v>892</v>
      </c>
    </row>
    <row r="6" spans="1:9" x14ac:dyDescent="0.25">
      <c r="A6" s="379"/>
      <c r="B6" s="74" t="s">
        <v>893</v>
      </c>
      <c r="C6" s="381"/>
      <c r="D6" s="386"/>
      <c r="E6" s="374"/>
      <c r="F6" s="382"/>
      <c r="G6" s="468"/>
      <c r="H6" s="377"/>
      <c r="I6" s="384"/>
    </row>
    <row r="7" spans="1:9" x14ac:dyDescent="0.25">
      <c r="A7" s="378" t="s">
        <v>894</v>
      </c>
      <c r="B7" s="14" t="s">
        <v>895</v>
      </c>
      <c r="C7" s="373">
        <v>16.170000000000002</v>
      </c>
      <c r="D7" s="373" t="s">
        <v>698</v>
      </c>
      <c r="E7" s="374">
        <v>71</v>
      </c>
      <c r="F7" s="375">
        <v>277</v>
      </c>
      <c r="G7" s="467">
        <v>3.2</v>
      </c>
      <c r="H7" s="377">
        <v>1.6</v>
      </c>
      <c r="I7" s="378" t="s">
        <v>896</v>
      </c>
    </row>
    <row r="8" spans="1:9" x14ac:dyDescent="0.25">
      <c r="A8" s="416"/>
      <c r="B8" s="74" t="s">
        <v>897</v>
      </c>
      <c r="C8" s="381"/>
      <c r="D8" s="381"/>
      <c r="E8" s="374"/>
      <c r="F8" s="382"/>
      <c r="G8" s="468"/>
      <c r="H8" s="377"/>
      <c r="I8" s="384"/>
    </row>
    <row r="9" spans="1:9" x14ac:dyDescent="0.25">
      <c r="A9" s="371" t="s">
        <v>898</v>
      </c>
      <c r="B9" s="14" t="s">
        <v>899</v>
      </c>
      <c r="C9" s="373">
        <v>6.53</v>
      </c>
      <c r="D9" s="373" t="s">
        <v>698</v>
      </c>
      <c r="E9" s="374">
        <v>47</v>
      </c>
      <c r="F9" s="375">
        <v>220</v>
      </c>
      <c r="G9" s="467">
        <v>0</v>
      </c>
      <c r="H9" s="377">
        <v>0</v>
      </c>
      <c r="I9" s="378" t="s">
        <v>900</v>
      </c>
    </row>
    <row r="10" spans="1:9" x14ac:dyDescent="0.25">
      <c r="A10" s="379"/>
      <c r="B10" s="74" t="s">
        <v>901</v>
      </c>
      <c r="C10" s="381"/>
      <c r="D10" s="381"/>
      <c r="E10" s="374"/>
      <c r="F10" s="382"/>
      <c r="G10" s="468"/>
      <c r="H10" s="377"/>
      <c r="I10" s="384"/>
    </row>
    <row r="11" spans="1:9" x14ac:dyDescent="0.25">
      <c r="A11" s="371" t="s">
        <v>902</v>
      </c>
      <c r="B11" s="14" t="s">
        <v>903</v>
      </c>
      <c r="C11" s="373">
        <v>2.35</v>
      </c>
      <c r="D11" s="373" t="s">
        <v>698</v>
      </c>
      <c r="E11" s="374">
        <v>32</v>
      </c>
      <c r="F11" s="375">
        <v>372</v>
      </c>
      <c r="G11" s="467">
        <v>3.6</v>
      </c>
      <c r="H11" s="377">
        <v>0.3</v>
      </c>
      <c r="I11" s="378" t="s">
        <v>904</v>
      </c>
    </row>
    <row r="12" spans="1:9" x14ac:dyDescent="0.25">
      <c r="A12" s="379"/>
      <c r="B12" s="74" t="s">
        <v>905</v>
      </c>
      <c r="C12" s="381"/>
      <c r="D12" s="381"/>
      <c r="E12" s="374"/>
      <c r="F12" s="382"/>
      <c r="G12" s="468"/>
      <c r="H12" s="377"/>
      <c r="I12" s="384"/>
    </row>
  </sheetData>
  <mergeCells count="40">
    <mergeCell ref="H11:H12"/>
    <mergeCell ref="I11:I12"/>
    <mergeCell ref="A11:A12"/>
    <mergeCell ref="C11:C12"/>
    <mergeCell ref="D11:D12"/>
    <mergeCell ref="E11:E12"/>
    <mergeCell ref="F11:F12"/>
    <mergeCell ref="G11:G12"/>
    <mergeCell ref="H7:H8"/>
    <mergeCell ref="I7:I8"/>
    <mergeCell ref="A9:A10"/>
    <mergeCell ref="C9:C10"/>
    <mergeCell ref="D9:D10"/>
    <mergeCell ref="E9:E10"/>
    <mergeCell ref="F9:F10"/>
    <mergeCell ref="G9:G10"/>
    <mergeCell ref="H9:H10"/>
    <mergeCell ref="I9:I10"/>
    <mergeCell ref="A7:A8"/>
    <mergeCell ref="C7:C8"/>
    <mergeCell ref="D7:D8"/>
    <mergeCell ref="E7:E8"/>
    <mergeCell ref="F7:F8"/>
    <mergeCell ref="G7:G8"/>
    <mergeCell ref="G3:H3"/>
    <mergeCell ref="I3:I4"/>
    <mergeCell ref="A5:A6"/>
    <mergeCell ref="C5:C6"/>
    <mergeCell ref="D5:D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sqref="A1:XFD1048576"/>
    </sheetView>
  </sheetViews>
  <sheetFormatPr defaultColWidth="8.85546875" defaultRowHeight="15" x14ac:dyDescent="0.25"/>
  <cols>
    <col min="1" max="1" width="46.28515625" style="295" customWidth="1"/>
    <col min="2" max="2" width="11.42578125" style="295" customWidth="1"/>
    <col min="3" max="6" width="11.7109375" style="295" bestFit="1" customWidth="1"/>
    <col min="7" max="8" width="7.7109375" style="295" customWidth="1"/>
    <col min="9" max="9" width="9.140625" style="295" customWidth="1"/>
    <col min="10" max="10" width="13.7109375" style="295" customWidth="1"/>
    <col min="11" max="16384" width="8.85546875" style="295"/>
  </cols>
  <sheetData>
    <row r="1" spans="1:10" ht="15.75" x14ac:dyDescent="0.25">
      <c r="A1" s="1" t="s">
        <v>906</v>
      </c>
      <c r="B1" s="294"/>
      <c r="C1" s="294"/>
      <c r="D1" s="294"/>
      <c r="E1" s="294"/>
      <c r="F1" s="294"/>
      <c r="G1" s="294"/>
      <c r="H1" s="294"/>
      <c r="I1" s="294"/>
      <c r="J1" s="294"/>
    </row>
    <row r="2" spans="1:10" x14ac:dyDescent="0.25">
      <c r="A2" s="294"/>
      <c r="B2" s="294"/>
      <c r="C2" s="294"/>
      <c r="D2" s="294"/>
      <c r="E2" s="294"/>
      <c r="F2" s="294"/>
      <c r="G2" s="294"/>
      <c r="H2" s="294"/>
      <c r="I2" s="294"/>
      <c r="J2" s="294"/>
    </row>
    <row r="3" spans="1:10" x14ac:dyDescent="0.25">
      <c r="A3" s="2" t="s">
        <v>297</v>
      </c>
      <c r="B3" s="296"/>
      <c r="C3" s="2" t="s">
        <v>600</v>
      </c>
      <c r="D3" s="294"/>
      <c r="E3" s="294"/>
      <c r="F3" s="294"/>
      <c r="G3" s="294"/>
      <c r="H3" s="294"/>
      <c r="I3" s="294"/>
      <c r="J3" s="297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97"/>
    </row>
    <row r="5" spans="1:10" x14ac:dyDescent="0.25">
      <c r="A5" s="2" t="s">
        <v>746</v>
      </c>
      <c r="B5" s="2"/>
      <c r="C5" s="2"/>
      <c r="D5" s="2"/>
      <c r="E5" s="2"/>
      <c r="F5" s="2"/>
      <c r="G5" s="2"/>
      <c r="H5" s="2"/>
      <c r="I5" s="2"/>
      <c r="J5" s="297"/>
    </row>
    <row r="6" spans="1:10" x14ac:dyDescent="0.25">
      <c r="A6" s="2" t="s">
        <v>747</v>
      </c>
      <c r="B6" s="2"/>
      <c r="C6" s="2"/>
      <c r="D6" s="2"/>
      <c r="E6" s="2"/>
      <c r="F6" s="2"/>
      <c r="G6" s="2"/>
      <c r="H6" s="2"/>
      <c r="I6" s="2"/>
      <c r="J6" s="297"/>
    </row>
    <row r="7" spans="1:10" x14ac:dyDescent="0.25">
      <c r="A7" s="2" t="s">
        <v>483</v>
      </c>
      <c r="B7" s="2"/>
      <c r="C7" s="2"/>
      <c r="D7" s="2"/>
      <c r="E7" s="2"/>
      <c r="F7" s="2"/>
      <c r="G7" s="2"/>
      <c r="H7" s="2"/>
      <c r="I7" s="2"/>
      <c r="J7" s="297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97"/>
    </row>
    <row r="9" spans="1:10" ht="15" customHeight="1" x14ac:dyDescent="0.25">
      <c r="A9" s="7" t="s">
        <v>8</v>
      </c>
      <c r="B9" s="257" t="s">
        <v>9</v>
      </c>
      <c r="C9" s="298" t="s">
        <v>10</v>
      </c>
      <c r="D9" s="299"/>
      <c r="E9" s="298" t="s">
        <v>11</v>
      </c>
      <c r="F9" s="299"/>
      <c r="G9" s="7" t="s">
        <v>12</v>
      </c>
      <c r="H9" s="257" t="s">
        <v>13</v>
      </c>
      <c r="I9" s="7" t="s">
        <v>14</v>
      </c>
      <c r="J9" s="7" t="s">
        <v>15</v>
      </c>
    </row>
    <row r="10" spans="1:10" x14ac:dyDescent="0.25">
      <c r="A10" s="300"/>
      <c r="B10" s="301"/>
      <c r="C10" s="302" t="s">
        <v>16</v>
      </c>
      <c r="D10" s="303" t="s">
        <v>17</v>
      </c>
      <c r="E10" s="302" t="s">
        <v>16</v>
      </c>
      <c r="F10" s="304" t="s">
        <v>17</v>
      </c>
      <c r="G10" s="300"/>
      <c r="H10" s="469"/>
      <c r="I10" s="300"/>
      <c r="J10" s="300"/>
    </row>
    <row r="11" spans="1:10" x14ac:dyDescent="0.25">
      <c r="A11" s="470" t="s">
        <v>907</v>
      </c>
      <c r="B11" s="471" t="s">
        <v>908</v>
      </c>
      <c r="C11" s="343" t="s">
        <v>831</v>
      </c>
      <c r="D11" s="394" t="s">
        <v>832</v>
      </c>
      <c r="E11" s="343" t="s">
        <v>909</v>
      </c>
      <c r="F11" s="394" t="s">
        <v>910</v>
      </c>
      <c r="G11" s="472">
        <v>20</v>
      </c>
      <c r="H11" s="473">
        <v>36</v>
      </c>
      <c r="I11" s="474" t="s">
        <v>256</v>
      </c>
      <c r="J11" s="475">
        <f>SUM((10*H11)/100)</f>
        <v>3.6</v>
      </c>
    </row>
    <row r="12" spans="1:10" x14ac:dyDescent="0.25">
      <c r="A12" s="350" t="s">
        <v>911</v>
      </c>
      <c r="B12" s="471" t="s">
        <v>912</v>
      </c>
      <c r="C12" s="343" t="s">
        <v>909</v>
      </c>
      <c r="D12" s="394" t="s">
        <v>910</v>
      </c>
      <c r="E12" s="343" t="s">
        <v>913</v>
      </c>
      <c r="F12" s="394" t="s">
        <v>914</v>
      </c>
      <c r="G12" s="474">
        <v>800</v>
      </c>
      <c r="H12" s="473">
        <v>1440</v>
      </c>
      <c r="I12" s="474" t="s">
        <v>25</v>
      </c>
      <c r="J12" s="475">
        <f>SUM((2*H12)/100)</f>
        <v>28.8</v>
      </c>
    </row>
    <row r="13" spans="1:10" x14ac:dyDescent="0.25">
      <c r="A13" s="476" t="s">
        <v>915</v>
      </c>
      <c r="B13" s="477" t="s">
        <v>916</v>
      </c>
      <c r="C13" s="307" t="s">
        <v>913</v>
      </c>
      <c r="D13" s="437" t="s">
        <v>914</v>
      </c>
      <c r="E13" s="307" t="s">
        <v>917</v>
      </c>
      <c r="F13" s="437" t="s">
        <v>918</v>
      </c>
      <c r="G13" s="478">
        <v>15</v>
      </c>
      <c r="H13" s="479">
        <v>13</v>
      </c>
      <c r="I13" s="478" t="s">
        <v>73</v>
      </c>
      <c r="J13" s="480">
        <f>SUM((10*H13)/100)</f>
        <v>1.3</v>
      </c>
    </row>
    <row r="14" spans="1:10" x14ac:dyDescent="0.25">
      <c r="A14" s="481"/>
      <c r="B14" s="482"/>
      <c r="C14" s="313"/>
      <c r="D14" s="483"/>
      <c r="E14" s="313"/>
      <c r="F14" s="483"/>
      <c r="G14" s="484">
        <v>105</v>
      </c>
      <c r="H14" s="485">
        <v>126</v>
      </c>
      <c r="I14" s="484" t="s">
        <v>33</v>
      </c>
      <c r="J14" s="486">
        <f>SUM((5*H14)/100)</f>
        <v>6.3</v>
      </c>
    </row>
    <row r="15" spans="1:10" x14ac:dyDescent="0.25">
      <c r="A15" s="487"/>
      <c r="B15" s="488"/>
      <c r="C15" s="319"/>
      <c r="D15" s="489"/>
      <c r="E15" s="319"/>
      <c r="F15" s="489"/>
      <c r="G15" s="490">
        <v>30</v>
      </c>
      <c r="H15" s="491">
        <v>32</v>
      </c>
      <c r="I15" s="490" t="s">
        <v>25</v>
      </c>
      <c r="J15" s="492">
        <f t="shared" ref="J15" si="0">SUM((2*H15)/100)</f>
        <v>0.64</v>
      </c>
    </row>
    <row r="16" spans="1:10" x14ac:dyDescent="0.25">
      <c r="A16" s="476" t="s">
        <v>919</v>
      </c>
      <c r="B16" s="477" t="s">
        <v>920</v>
      </c>
      <c r="C16" s="307" t="s">
        <v>917</v>
      </c>
      <c r="D16" s="437" t="s">
        <v>918</v>
      </c>
      <c r="E16" s="307" t="s">
        <v>921</v>
      </c>
      <c r="F16" s="437" t="s">
        <v>922</v>
      </c>
      <c r="G16" s="478">
        <v>30</v>
      </c>
      <c r="H16" s="479">
        <v>16</v>
      </c>
      <c r="I16" s="478" t="s">
        <v>255</v>
      </c>
      <c r="J16" s="480">
        <f>SUM((20*H16)/100)</f>
        <v>3.2</v>
      </c>
    </row>
    <row r="17" spans="1:12" x14ac:dyDescent="0.25">
      <c r="A17" s="481"/>
      <c r="B17" s="482"/>
      <c r="C17" s="313"/>
      <c r="D17" s="483"/>
      <c r="E17" s="313"/>
      <c r="F17" s="483"/>
      <c r="G17" s="484">
        <v>15</v>
      </c>
      <c r="H17" s="485">
        <v>13</v>
      </c>
      <c r="I17" s="484" t="s">
        <v>73</v>
      </c>
      <c r="J17" s="486">
        <f>SUM((10*H17)/100)</f>
        <v>1.3</v>
      </c>
    </row>
    <row r="18" spans="1:12" x14ac:dyDescent="0.25">
      <c r="A18" s="487"/>
      <c r="B18" s="488"/>
      <c r="C18" s="319"/>
      <c r="D18" s="489"/>
      <c r="E18" s="319"/>
      <c r="F18" s="489"/>
      <c r="G18" s="490">
        <v>480</v>
      </c>
      <c r="H18" s="491">
        <v>432</v>
      </c>
      <c r="I18" s="490" t="s">
        <v>25</v>
      </c>
      <c r="J18" s="492">
        <f>SUM((2*H18)/100)</f>
        <v>8.64</v>
      </c>
    </row>
    <row r="19" spans="1:12" x14ac:dyDescent="0.25">
      <c r="A19" s="476" t="s">
        <v>923</v>
      </c>
      <c r="B19" s="477" t="s">
        <v>924</v>
      </c>
      <c r="C19" s="307" t="s">
        <v>921</v>
      </c>
      <c r="D19" s="437" t="s">
        <v>922</v>
      </c>
      <c r="E19" s="307" t="s">
        <v>925</v>
      </c>
      <c r="F19" s="437" t="s">
        <v>926</v>
      </c>
      <c r="G19" s="478">
        <v>284</v>
      </c>
      <c r="H19" s="479">
        <v>256</v>
      </c>
      <c r="I19" s="478" t="s">
        <v>255</v>
      </c>
      <c r="J19" s="480">
        <f>SUM((20*H19)/100)</f>
        <v>51.2</v>
      </c>
    </row>
    <row r="20" spans="1:12" x14ac:dyDescent="0.25">
      <c r="A20" s="487"/>
      <c r="B20" s="493"/>
      <c r="C20" s="319"/>
      <c r="D20" s="494"/>
      <c r="E20" s="319"/>
      <c r="F20" s="494"/>
      <c r="G20" s="490">
        <v>71</v>
      </c>
      <c r="H20" s="495">
        <v>64</v>
      </c>
      <c r="I20" s="490" t="s">
        <v>33</v>
      </c>
      <c r="J20" s="492">
        <f>SUM((5*H20)/100)</f>
        <v>3.2</v>
      </c>
    </row>
    <row r="21" spans="1:12" x14ac:dyDescent="0.25">
      <c r="A21" s="476" t="s">
        <v>927</v>
      </c>
      <c r="B21" s="496" t="s">
        <v>928</v>
      </c>
      <c r="C21" s="307" t="s">
        <v>929</v>
      </c>
      <c r="D21" s="437" t="s">
        <v>926</v>
      </c>
      <c r="E21" s="307" t="s">
        <v>930</v>
      </c>
      <c r="F21" s="437" t="s">
        <v>931</v>
      </c>
      <c r="G21" s="478">
        <v>60</v>
      </c>
      <c r="H21" s="479">
        <v>54</v>
      </c>
      <c r="I21" s="478" t="s">
        <v>255</v>
      </c>
      <c r="J21" s="497">
        <f>SUM((20*H21)/100)</f>
        <v>10.8</v>
      </c>
    </row>
    <row r="22" spans="1:12" x14ac:dyDescent="0.25">
      <c r="A22" s="487"/>
      <c r="B22" s="493"/>
      <c r="C22" s="319"/>
      <c r="D22" s="498"/>
      <c r="E22" s="319"/>
      <c r="F22" s="494"/>
      <c r="G22" s="490">
        <v>570</v>
      </c>
      <c r="H22" s="495">
        <v>515</v>
      </c>
      <c r="I22" s="490" t="s">
        <v>25</v>
      </c>
      <c r="J22" s="499">
        <f>SUM((2*H22)/100)</f>
        <v>10.3</v>
      </c>
    </row>
    <row r="23" spans="1:12" x14ac:dyDescent="0.25">
      <c r="A23" s="88" t="s">
        <v>932</v>
      </c>
      <c r="B23" s="500" t="s">
        <v>933</v>
      </c>
      <c r="C23" s="321" t="s">
        <v>930</v>
      </c>
      <c r="D23" s="439" t="s">
        <v>931</v>
      </c>
      <c r="E23" s="321" t="s">
        <v>934</v>
      </c>
      <c r="F23" s="439" t="s">
        <v>935</v>
      </c>
      <c r="G23" s="501">
        <v>268</v>
      </c>
      <c r="H23" s="502">
        <v>214</v>
      </c>
      <c r="I23" s="501" t="s">
        <v>25</v>
      </c>
      <c r="J23" s="501">
        <v>4</v>
      </c>
    </row>
    <row r="24" spans="1:12" x14ac:dyDescent="0.25">
      <c r="A24" s="476" t="s">
        <v>936</v>
      </c>
      <c r="B24" s="477" t="s">
        <v>937</v>
      </c>
      <c r="C24" s="307" t="s">
        <v>934</v>
      </c>
      <c r="D24" s="437" t="s">
        <v>935</v>
      </c>
      <c r="E24" s="307" t="s">
        <v>938</v>
      </c>
      <c r="F24" s="437" t="s">
        <v>939</v>
      </c>
      <c r="G24" s="478">
        <v>22</v>
      </c>
      <c r="H24" s="479">
        <v>18</v>
      </c>
      <c r="I24" s="478" t="s">
        <v>73</v>
      </c>
      <c r="J24" s="478">
        <v>2</v>
      </c>
    </row>
    <row r="25" spans="1:12" x14ac:dyDescent="0.25">
      <c r="A25" s="487"/>
      <c r="B25" s="493"/>
      <c r="C25" s="319"/>
      <c r="D25" s="494"/>
      <c r="E25" s="319"/>
      <c r="F25" s="494"/>
      <c r="G25" s="490">
        <v>8</v>
      </c>
      <c r="H25" s="495">
        <v>6</v>
      </c>
      <c r="I25" s="490" t="s">
        <v>33</v>
      </c>
      <c r="J25" s="490">
        <v>0</v>
      </c>
    </row>
    <row r="26" spans="1:12" x14ac:dyDescent="0.25">
      <c r="A26" s="481" t="s">
        <v>940</v>
      </c>
      <c r="B26" s="503" t="s">
        <v>941</v>
      </c>
      <c r="C26" s="315" t="s">
        <v>938</v>
      </c>
      <c r="D26" s="445" t="s">
        <v>939</v>
      </c>
      <c r="E26" s="315" t="s">
        <v>942</v>
      </c>
      <c r="F26" s="445" t="s">
        <v>943</v>
      </c>
      <c r="G26" s="484">
        <v>35</v>
      </c>
      <c r="H26" s="504">
        <v>26</v>
      </c>
      <c r="I26" s="484" t="s">
        <v>73</v>
      </c>
      <c r="J26" s="484">
        <v>3</v>
      </c>
    </row>
    <row r="27" spans="1:12" x14ac:dyDescent="0.25">
      <c r="A27" s="481"/>
      <c r="B27" s="482"/>
      <c r="C27" s="313"/>
      <c r="D27" s="483"/>
      <c r="E27" s="313"/>
      <c r="F27" s="483"/>
      <c r="G27" s="484">
        <v>58</v>
      </c>
      <c r="H27" s="485">
        <v>44</v>
      </c>
      <c r="I27" s="484" t="s">
        <v>33</v>
      </c>
      <c r="J27" s="484">
        <v>2</v>
      </c>
      <c r="L27" s="3"/>
    </row>
    <row r="28" spans="1:12" x14ac:dyDescent="0.25">
      <c r="A28" s="487"/>
      <c r="B28" s="488"/>
      <c r="C28" s="319"/>
      <c r="D28" s="489"/>
      <c r="E28" s="319"/>
      <c r="F28" s="489"/>
      <c r="G28" s="490">
        <v>388</v>
      </c>
      <c r="H28" s="491">
        <v>298</v>
      </c>
      <c r="I28" s="490" t="s">
        <v>25</v>
      </c>
      <c r="J28" s="490">
        <v>6</v>
      </c>
    </row>
    <row r="29" spans="1:12" x14ac:dyDescent="0.25">
      <c r="A29" s="476" t="s">
        <v>944</v>
      </c>
      <c r="B29" s="477" t="s">
        <v>945</v>
      </c>
      <c r="C29" s="307" t="s">
        <v>942</v>
      </c>
      <c r="D29" s="437" t="s">
        <v>943</v>
      </c>
      <c r="E29" s="307" t="s">
        <v>946</v>
      </c>
      <c r="F29" s="437" t="s">
        <v>947</v>
      </c>
      <c r="G29" s="478">
        <v>41</v>
      </c>
      <c r="H29" s="479">
        <v>29</v>
      </c>
      <c r="I29" s="478" t="s">
        <v>255</v>
      </c>
      <c r="J29" s="478">
        <v>6</v>
      </c>
    </row>
    <row r="30" spans="1:12" x14ac:dyDescent="0.25">
      <c r="A30" s="481"/>
      <c r="B30" s="482"/>
      <c r="C30" s="313"/>
      <c r="D30" s="483"/>
      <c r="E30" s="313"/>
      <c r="F30" s="483"/>
      <c r="G30" s="484">
        <v>82</v>
      </c>
      <c r="H30" s="485">
        <v>57</v>
      </c>
      <c r="I30" s="484" t="s">
        <v>73</v>
      </c>
      <c r="J30" s="484">
        <v>6</v>
      </c>
    </row>
    <row r="31" spans="1:12" x14ac:dyDescent="0.25">
      <c r="A31" s="481"/>
      <c r="B31" s="482"/>
      <c r="C31" s="313"/>
      <c r="D31" s="483"/>
      <c r="E31" s="313"/>
      <c r="F31" s="483"/>
      <c r="G31" s="484">
        <v>164</v>
      </c>
      <c r="H31" s="485">
        <v>118</v>
      </c>
      <c r="I31" s="484" t="s">
        <v>33</v>
      </c>
      <c r="J31" s="484">
        <v>6</v>
      </c>
    </row>
    <row r="32" spans="1:12" x14ac:dyDescent="0.25">
      <c r="A32" s="487"/>
      <c r="B32" s="488"/>
      <c r="C32" s="319"/>
      <c r="D32" s="489"/>
      <c r="E32" s="319"/>
      <c r="F32" s="489"/>
      <c r="G32" s="490">
        <v>127</v>
      </c>
      <c r="H32" s="491">
        <v>101</v>
      </c>
      <c r="I32" s="490" t="s">
        <v>25</v>
      </c>
      <c r="J32" s="490">
        <v>2</v>
      </c>
    </row>
    <row r="33" spans="1:10" x14ac:dyDescent="0.25">
      <c r="A33" s="296" t="s">
        <v>948</v>
      </c>
      <c r="B33" s="505"/>
      <c r="C33" s="506"/>
      <c r="D33" s="507"/>
      <c r="E33" s="506"/>
      <c r="F33" s="507"/>
      <c r="G33" s="508"/>
      <c r="H33" s="509"/>
      <c r="I33" s="508"/>
      <c r="J33" s="508"/>
    </row>
    <row r="34" spans="1:10" x14ac:dyDescent="0.25">
      <c r="A34" s="350"/>
      <c r="B34" s="510"/>
      <c r="C34" s="350"/>
      <c r="D34" s="511"/>
      <c r="E34" s="350"/>
      <c r="F34" s="511"/>
      <c r="G34" s="512">
        <f>SUM(G11:G33)</f>
        <v>3673</v>
      </c>
      <c r="H34" s="513">
        <f>SUM(H11:H33)</f>
        <v>3908</v>
      </c>
      <c r="I34" s="512"/>
      <c r="J34" s="512">
        <f>SUM(J11:J33)</f>
        <v>166.28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sqref="A1:XFD1048576"/>
    </sheetView>
  </sheetViews>
  <sheetFormatPr defaultRowHeight="15" x14ac:dyDescent="0.25"/>
  <cols>
    <col min="1" max="1" width="25.7109375" style="295" customWidth="1"/>
    <col min="2" max="2" width="13.7109375" style="295" bestFit="1" customWidth="1"/>
    <col min="3" max="3" width="9.140625" style="295"/>
    <col min="4" max="4" width="9.42578125" style="295" customWidth="1"/>
    <col min="5" max="6" width="7.7109375" style="295" customWidth="1"/>
    <col min="7" max="8" width="8.7109375" style="295" customWidth="1"/>
    <col min="9" max="9" width="38.7109375" style="295" customWidth="1"/>
    <col min="10" max="16384" width="9.140625" style="295"/>
  </cols>
  <sheetData>
    <row r="1" spans="1:9" ht="15.75" x14ac:dyDescent="0.25">
      <c r="A1" s="365" t="s">
        <v>949</v>
      </c>
      <c r="B1" s="294"/>
      <c r="C1" s="294"/>
      <c r="D1" s="294"/>
      <c r="E1" s="294"/>
      <c r="F1" s="294"/>
      <c r="G1" s="294"/>
      <c r="H1" s="294"/>
      <c r="I1" s="294"/>
    </row>
    <row r="2" spans="1:9" x14ac:dyDescent="0.25">
      <c r="A2" s="294"/>
      <c r="B2" s="294"/>
      <c r="C2" s="294"/>
      <c r="D2" s="294"/>
      <c r="E2" s="294"/>
      <c r="F2" s="294"/>
      <c r="G2" s="294"/>
      <c r="H2" s="294"/>
      <c r="I2" s="294"/>
    </row>
    <row r="3" spans="1:9" ht="15" customHeight="1" x14ac:dyDescent="0.25">
      <c r="A3" s="57" t="s">
        <v>48</v>
      </c>
      <c r="B3" s="369" t="s">
        <v>49</v>
      </c>
      <c r="C3" s="59" t="s">
        <v>9</v>
      </c>
      <c r="D3" s="59" t="s">
        <v>14</v>
      </c>
      <c r="E3" s="59" t="s">
        <v>12</v>
      </c>
      <c r="F3" s="59" t="s">
        <v>13</v>
      </c>
      <c r="G3" s="370" t="s">
        <v>685</v>
      </c>
      <c r="H3" s="370"/>
      <c r="I3" s="64" t="s">
        <v>52</v>
      </c>
    </row>
    <row r="4" spans="1:9" x14ac:dyDescent="0.25">
      <c r="A4" s="57"/>
      <c r="B4" s="369"/>
      <c r="C4" s="59"/>
      <c r="D4" s="59"/>
      <c r="E4" s="59"/>
      <c r="F4" s="59"/>
      <c r="G4" s="67" t="s">
        <v>53</v>
      </c>
      <c r="H4" s="67" t="s">
        <v>686</v>
      </c>
      <c r="I4" s="68"/>
    </row>
    <row r="5" spans="1:9" x14ac:dyDescent="0.25">
      <c r="A5" s="371" t="s">
        <v>950</v>
      </c>
      <c r="B5" s="14" t="s">
        <v>951</v>
      </c>
      <c r="C5" s="70">
        <v>12.25</v>
      </c>
      <c r="D5" s="373" t="s">
        <v>952</v>
      </c>
      <c r="E5" s="414">
        <v>110</v>
      </c>
      <c r="F5" s="415">
        <v>170</v>
      </c>
      <c r="G5" s="467">
        <v>0</v>
      </c>
      <c r="H5" s="377">
        <v>0</v>
      </c>
      <c r="I5" s="378" t="s">
        <v>953</v>
      </c>
    </row>
    <row r="6" spans="1:9" x14ac:dyDescent="0.25">
      <c r="A6" s="379"/>
      <c r="B6" s="74" t="s">
        <v>954</v>
      </c>
      <c r="C6" s="77"/>
      <c r="D6" s="381"/>
      <c r="E6" s="414"/>
      <c r="F6" s="417"/>
      <c r="G6" s="468"/>
      <c r="H6" s="377"/>
      <c r="I6" s="384"/>
    </row>
  </sheetData>
  <mergeCells count="16">
    <mergeCell ref="G3:H3"/>
    <mergeCell ref="I3:I4"/>
    <mergeCell ref="A5:A6"/>
    <mergeCell ref="C5:C6"/>
    <mergeCell ref="D5:D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sqref="A1:XFD1048576"/>
    </sheetView>
  </sheetViews>
  <sheetFormatPr defaultRowHeight="15" x14ac:dyDescent="0.25"/>
  <cols>
    <col min="1" max="1" width="35.5703125" style="295" customWidth="1"/>
    <col min="2" max="2" width="11" style="295" customWidth="1"/>
    <col min="3" max="3" width="11.7109375" style="295" bestFit="1" customWidth="1"/>
    <col min="4" max="4" width="12.7109375" style="295" bestFit="1" customWidth="1"/>
    <col min="5" max="5" width="11.7109375" style="295" bestFit="1" customWidth="1"/>
    <col min="6" max="6" width="12.7109375" style="295" bestFit="1" customWidth="1"/>
    <col min="7" max="8" width="7.85546875" style="295" customWidth="1"/>
    <col min="9" max="9" width="9.140625" style="295"/>
    <col min="10" max="10" width="13.7109375" style="295" customWidth="1"/>
    <col min="11" max="16384" width="9.140625" style="295"/>
  </cols>
  <sheetData>
    <row r="1" spans="1:10" ht="15.75" x14ac:dyDescent="0.25">
      <c r="A1" s="1" t="s">
        <v>955</v>
      </c>
      <c r="B1" s="2"/>
      <c r="C1" s="2"/>
      <c r="D1" s="2"/>
      <c r="E1" s="2"/>
      <c r="F1" s="2"/>
      <c r="G1" s="2"/>
      <c r="H1" s="2"/>
      <c r="I1" s="2"/>
      <c r="J1" s="297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97"/>
    </row>
    <row r="3" spans="1:10" x14ac:dyDescent="0.25">
      <c r="A3" s="2" t="s">
        <v>297</v>
      </c>
      <c r="B3" s="2"/>
      <c r="C3" s="2"/>
      <c r="D3" s="2"/>
      <c r="E3" s="2"/>
      <c r="F3" s="2"/>
      <c r="G3" s="2"/>
      <c r="H3" s="2"/>
      <c r="I3" s="2"/>
      <c r="J3" s="297"/>
    </row>
    <row r="4" spans="1:10" x14ac:dyDescent="0.25">
      <c r="A4" s="2" t="s">
        <v>4</v>
      </c>
      <c r="B4" s="2"/>
      <c r="C4" s="2"/>
      <c r="D4" s="2"/>
      <c r="E4" s="2"/>
      <c r="F4" s="2"/>
      <c r="G4" s="2"/>
      <c r="H4" s="2"/>
      <c r="I4" s="2"/>
      <c r="J4" s="297"/>
    </row>
    <row r="5" spans="1:10" x14ac:dyDescent="0.25">
      <c r="A5" s="2" t="s">
        <v>5</v>
      </c>
      <c r="B5" s="2"/>
      <c r="C5" s="2"/>
      <c r="D5" s="2"/>
      <c r="E5" s="2"/>
      <c r="F5" s="2"/>
      <c r="G5" s="2"/>
      <c r="H5" s="2"/>
      <c r="I5" s="2"/>
      <c r="J5" s="297"/>
    </row>
    <row r="6" spans="1:10" x14ac:dyDescent="0.25">
      <c r="A6" s="2" t="s">
        <v>483</v>
      </c>
      <c r="B6" s="2"/>
      <c r="C6" s="2"/>
      <c r="D6" s="2"/>
      <c r="E6" s="2"/>
      <c r="F6" s="2"/>
      <c r="G6" s="2"/>
      <c r="H6" s="2"/>
      <c r="I6" s="2"/>
      <c r="J6" s="297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97"/>
    </row>
    <row r="8" spans="1:10" ht="15" customHeight="1" x14ac:dyDescent="0.25">
      <c r="A8" s="387" t="s">
        <v>8</v>
      </c>
      <c r="B8" s="7" t="s">
        <v>9</v>
      </c>
      <c r="C8" s="388" t="s">
        <v>710</v>
      </c>
      <c r="D8" s="389"/>
      <c r="E8" s="61" t="s">
        <v>711</v>
      </c>
      <c r="F8" s="389"/>
      <c r="G8" s="7" t="s">
        <v>12</v>
      </c>
      <c r="H8" s="59" t="s">
        <v>13</v>
      </c>
      <c r="I8" s="7" t="s">
        <v>14</v>
      </c>
      <c r="J8" s="7" t="s">
        <v>15</v>
      </c>
    </row>
    <row r="9" spans="1:10" x14ac:dyDescent="0.25">
      <c r="A9" s="514"/>
      <c r="B9" s="515"/>
      <c r="C9" s="304" t="s">
        <v>16</v>
      </c>
      <c r="D9" s="391" t="s">
        <v>17</v>
      </c>
      <c r="E9" s="302" t="s">
        <v>16</v>
      </c>
      <c r="F9" s="391" t="s">
        <v>17</v>
      </c>
      <c r="G9" s="148"/>
      <c r="H9" s="64"/>
      <c r="I9" s="10"/>
      <c r="J9" s="300"/>
    </row>
    <row r="10" spans="1:10" x14ac:dyDescent="0.25">
      <c r="A10" s="516" t="s">
        <v>956</v>
      </c>
      <c r="B10" s="432">
        <v>6.78</v>
      </c>
      <c r="C10" s="517" t="s">
        <v>785</v>
      </c>
      <c r="D10" s="432" t="s">
        <v>786</v>
      </c>
      <c r="E10" s="518"/>
      <c r="F10" s="456"/>
      <c r="G10" s="519"/>
      <c r="H10" s="456"/>
      <c r="I10" s="518"/>
      <c r="J10" s="520"/>
    </row>
    <row r="11" spans="1:10" x14ac:dyDescent="0.25">
      <c r="A11" s="141" t="s">
        <v>957</v>
      </c>
      <c r="B11" s="85" t="s">
        <v>958</v>
      </c>
      <c r="C11" s="308" t="s">
        <v>785</v>
      </c>
      <c r="D11" s="307" t="s">
        <v>786</v>
      </c>
      <c r="E11" s="308" t="s">
        <v>959</v>
      </c>
      <c r="F11" s="307" t="s">
        <v>960</v>
      </c>
      <c r="G11" s="190">
        <v>110</v>
      </c>
      <c r="H11" s="175">
        <v>253</v>
      </c>
      <c r="I11" s="82" t="s">
        <v>255</v>
      </c>
      <c r="J11" s="521">
        <v>50</v>
      </c>
    </row>
    <row r="12" spans="1:10" x14ac:dyDescent="0.25">
      <c r="A12" s="138"/>
      <c r="B12" s="86"/>
      <c r="C12" s="314"/>
      <c r="D12" s="315"/>
      <c r="E12" s="314"/>
      <c r="F12" s="315"/>
      <c r="G12" s="178">
        <v>81</v>
      </c>
      <c r="H12" s="169">
        <v>178</v>
      </c>
      <c r="I12" s="168" t="s">
        <v>73</v>
      </c>
      <c r="J12" s="522">
        <v>18</v>
      </c>
    </row>
    <row r="13" spans="1:10" x14ac:dyDescent="0.25">
      <c r="A13" s="448"/>
      <c r="B13" s="287"/>
      <c r="C13" s="523"/>
      <c r="D13" s="287"/>
      <c r="E13" s="523"/>
      <c r="F13" s="287"/>
      <c r="G13" s="200">
        <v>121</v>
      </c>
      <c r="H13" s="169">
        <v>262</v>
      </c>
      <c r="I13" s="523" t="s">
        <v>33</v>
      </c>
      <c r="J13" s="524">
        <v>13</v>
      </c>
    </row>
    <row r="14" spans="1:10" x14ac:dyDescent="0.25">
      <c r="A14" s="141" t="s">
        <v>961</v>
      </c>
      <c r="B14" s="525" t="s">
        <v>962</v>
      </c>
      <c r="C14" s="308" t="s">
        <v>959</v>
      </c>
      <c r="D14" s="307" t="s">
        <v>960</v>
      </c>
      <c r="E14" s="308" t="s">
        <v>963</v>
      </c>
      <c r="F14" s="307" t="s">
        <v>964</v>
      </c>
      <c r="G14" s="190">
        <v>115</v>
      </c>
      <c r="H14" s="175">
        <v>221</v>
      </c>
      <c r="I14" s="82" t="s">
        <v>73</v>
      </c>
      <c r="J14" s="521">
        <v>22</v>
      </c>
    </row>
    <row r="15" spans="1:10" x14ac:dyDescent="0.25">
      <c r="A15" s="138"/>
      <c r="B15" s="526"/>
      <c r="C15" s="168"/>
      <c r="D15" s="86"/>
      <c r="E15" s="168"/>
      <c r="F15" s="86"/>
      <c r="G15" s="178">
        <v>85</v>
      </c>
      <c r="H15" s="169">
        <v>196</v>
      </c>
      <c r="I15" s="168" t="s">
        <v>33</v>
      </c>
      <c r="J15" s="522">
        <v>10</v>
      </c>
    </row>
    <row r="16" spans="1:10" x14ac:dyDescent="0.25">
      <c r="A16" s="448"/>
      <c r="B16" s="527"/>
      <c r="C16" s="523"/>
      <c r="D16" s="287"/>
      <c r="E16" s="523"/>
      <c r="F16" s="287"/>
      <c r="G16" s="200">
        <v>365</v>
      </c>
      <c r="H16" s="201">
        <v>846</v>
      </c>
      <c r="I16" s="523" t="s">
        <v>25</v>
      </c>
      <c r="J16" s="524">
        <v>17</v>
      </c>
    </row>
    <row r="17" spans="1:10" x14ac:dyDescent="0.25">
      <c r="A17" s="141" t="s">
        <v>965</v>
      </c>
      <c r="B17" s="525" t="s">
        <v>966</v>
      </c>
      <c r="C17" s="308" t="s">
        <v>963</v>
      </c>
      <c r="D17" s="307" t="s">
        <v>964</v>
      </c>
      <c r="E17" s="308" t="s">
        <v>967</v>
      </c>
      <c r="F17" s="307" t="s">
        <v>968</v>
      </c>
      <c r="G17" s="190">
        <v>75</v>
      </c>
      <c r="H17" s="175">
        <v>180</v>
      </c>
      <c r="I17" s="82" t="s">
        <v>255</v>
      </c>
      <c r="J17" s="521">
        <v>36</v>
      </c>
    </row>
    <row r="18" spans="1:10" x14ac:dyDescent="0.25">
      <c r="A18" s="138"/>
      <c r="B18" s="526"/>
      <c r="C18" s="168"/>
      <c r="D18" s="86"/>
      <c r="E18" s="168"/>
      <c r="F18" s="86"/>
      <c r="G18" s="178">
        <v>150</v>
      </c>
      <c r="H18" s="169">
        <v>360</v>
      </c>
      <c r="I18" s="168" t="s">
        <v>73</v>
      </c>
      <c r="J18" s="522">
        <v>36</v>
      </c>
    </row>
    <row r="19" spans="1:10" x14ac:dyDescent="0.25">
      <c r="A19" s="448"/>
      <c r="B19" s="313"/>
      <c r="C19" s="523"/>
      <c r="D19" s="287"/>
      <c r="E19" s="523"/>
      <c r="F19" s="287"/>
      <c r="G19" s="200">
        <v>27</v>
      </c>
      <c r="H19" s="201">
        <v>65</v>
      </c>
      <c r="I19" s="523" t="s">
        <v>33</v>
      </c>
      <c r="J19" s="524">
        <v>3</v>
      </c>
    </row>
    <row r="20" spans="1:10" x14ac:dyDescent="0.25">
      <c r="A20" s="141" t="s">
        <v>969</v>
      </c>
      <c r="B20" s="525" t="s">
        <v>970</v>
      </c>
      <c r="C20" s="308" t="s">
        <v>967</v>
      </c>
      <c r="D20" s="307" t="s">
        <v>968</v>
      </c>
      <c r="E20" s="308" t="s">
        <v>971</v>
      </c>
      <c r="F20" s="307" t="s">
        <v>972</v>
      </c>
      <c r="G20" s="190">
        <v>33</v>
      </c>
      <c r="H20" s="175">
        <v>99</v>
      </c>
      <c r="I20" s="82" t="s">
        <v>73</v>
      </c>
      <c r="J20" s="521">
        <v>10</v>
      </c>
    </row>
    <row r="21" spans="1:10" x14ac:dyDescent="0.25">
      <c r="A21" s="448"/>
      <c r="B21" s="527"/>
      <c r="C21" s="523"/>
      <c r="D21" s="287"/>
      <c r="E21" s="523"/>
      <c r="F21" s="287"/>
      <c r="G21" s="200">
        <v>84</v>
      </c>
      <c r="H21" s="201">
        <v>252</v>
      </c>
      <c r="I21" s="523" t="s">
        <v>25</v>
      </c>
      <c r="J21" s="524">
        <v>5</v>
      </c>
    </row>
    <row r="22" spans="1:10" x14ac:dyDescent="0.25">
      <c r="A22" s="448" t="s">
        <v>973</v>
      </c>
      <c r="B22" s="527" t="s">
        <v>974</v>
      </c>
      <c r="C22" s="320" t="s">
        <v>975</v>
      </c>
      <c r="D22" s="321" t="s">
        <v>972</v>
      </c>
      <c r="E22" s="320" t="s">
        <v>976</v>
      </c>
      <c r="F22" s="321" t="s">
        <v>977</v>
      </c>
      <c r="G22" s="200"/>
      <c r="H22" s="201"/>
      <c r="I22" s="523"/>
      <c r="J22" s="524"/>
    </row>
    <row r="23" spans="1:10" x14ac:dyDescent="0.25">
      <c r="A23" s="141" t="s">
        <v>978</v>
      </c>
      <c r="B23" s="525" t="s">
        <v>979</v>
      </c>
      <c r="C23" s="308" t="s">
        <v>980</v>
      </c>
      <c r="D23" s="307" t="s">
        <v>977</v>
      </c>
      <c r="E23" s="308" t="s">
        <v>981</v>
      </c>
      <c r="F23" s="307" t="s">
        <v>982</v>
      </c>
      <c r="G23" s="190">
        <v>74</v>
      </c>
      <c r="H23" s="175">
        <v>148</v>
      </c>
      <c r="I23" s="82" t="s">
        <v>33</v>
      </c>
      <c r="J23" s="521">
        <v>8</v>
      </c>
    </row>
    <row r="24" spans="1:10" x14ac:dyDescent="0.25">
      <c r="A24" s="448"/>
      <c r="B24" s="527"/>
      <c r="C24" s="523"/>
      <c r="D24" s="287"/>
      <c r="E24" s="523"/>
      <c r="F24" s="287"/>
      <c r="G24" s="200">
        <v>175</v>
      </c>
      <c r="H24" s="201">
        <v>350</v>
      </c>
      <c r="I24" s="523" t="s">
        <v>25</v>
      </c>
      <c r="J24" s="524">
        <v>7</v>
      </c>
    </row>
    <row r="25" spans="1:10" x14ac:dyDescent="0.25">
      <c r="A25" s="138" t="s">
        <v>983</v>
      </c>
      <c r="B25" s="526" t="s">
        <v>984</v>
      </c>
      <c r="C25" s="314" t="s">
        <v>981</v>
      </c>
      <c r="D25" s="315" t="s">
        <v>982</v>
      </c>
      <c r="E25" s="314" t="s">
        <v>985</v>
      </c>
      <c r="F25" s="315" t="s">
        <v>986</v>
      </c>
      <c r="G25" s="178">
        <v>200</v>
      </c>
      <c r="H25" s="169">
        <v>410</v>
      </c>
      <c r="I25" s="168" t="s">
        <v>255</v>
      </c>
      <c r="J25" s="522">
        <v>82</v>
      </c>
    </row>
    <row r="26" spans="1:10" x14ac:dyDescent="0.25">
      <c r="A26" s="138"/>
      <c r="B26" s="526"/>
      <c r="C26" s="168"/>
      <c r="D26" s="86"/>
      <c r="E26" s="168"/>
      <c r="F26" s="86"/>
      <c r="G26" s="178">
        <v>219</v>
      </c>
      <c r="H26" s="169">
        <v>450</v>
      </c>
      <c r="I26" s="168" t="s">
        <v>73</v>
      </c>
      <c r="J26" s="522">
        <v>45</v>
      </c>
    </row>
    <row r="27" spans="1:10" x14ac:dyDescent="0.25">
      <c r="A27" s="138"/>
      <c r="B27" s="526"/>
      <c r="C27" s="168"/>
      <c r="D27" s="86"/>
      <c r="E27" s="168"/>
      <c r="F27" s="86"/>
      <c r="G27" s="178">
        <v>220</v>
      </c>
      <c r="H27" s="169">
        <v>452</v>
      </c>
      <c r="I27" s="168" t="s">
        <v>33</v>
      </c>
      <c r="J27" s="522">
        <v>22</v>
      </c>
    </row>
    <row r="28" spans="1:10" x14ac:dyDescent="0.25">
      <c r="A28" s="448"/>
      <c r="B28" s="527"/>
      <c r="C28" s="168"/>
      <c r="D28" s="287"/>
      <c r="E28" s="523"/>
      <c r="F28" s="287"/>
      <c r="G28" s="200">
        <v>34</v>
      </c>
      <c r="H28" s="201">
        <v>68</v>
      </c>
      <c r="I28" s="523" t="s">
        <v>25</v>
      </c>
      <c r="J28" s="524">
        <v>1</v>
      </c>
    </row>
    <row r="29" spans="1:10" x14ac:dyDescent="0.25">
      <c r="A29" s="136" t="s">
        <v>987</v>
      </c>
      <c r="B29" s="528" t="s">
        <v>988</v>
      </c>
      <c r="C29" s="517" t="s">
        <v>985</v>
      </c>
      <c r="D29" s="432" t="s">
        <v>986</v>
      </c>
      <c r="E29" s="517" t="s">
        <v>989</v>
      </c>
      <c r="F29" s="432" t="s">
        <v>990</v>
      </c>
      <c r="G29" s="529">
        <v>290</v>
      </c>
      <c r="H29" s="457">
        <v>581</v>
      </c>
      <c r="I29" s="518" t="s">
        <v>25</v>
      </c>
      <c r="J29" s="520">
        <v>11</v>
      </c>
    </row>
    <row r="30" spans="1:10" x14ac:dyDescent="0.25">
      <c r="A30" s="361" t="s">
        <v>295</v>
      </c>
      <c r="B30" s="362"/>
      <c r="C30" s="428"/>
      <c r="D30" s="362"/>
      <c r="E30" s="428"/>
      <c r="F30" s="362"/>
      <c r="G30" s="530">
        <f>SUM(G11:G29)</f>
        <v>2458</v>
      </c>
      <c r="H30" s="363">
        <f>SUM(H11:H29)</f>
        <v>5371</v>
      </c>
      <c r="I30" s="511"/>
      <c r="J30" s="413">
        <f>SUM(J11:J29)</f>
        <v>396</v>
      </c>
    </row>
  </sheetData>
  <mergeCells count="8">
    <mergeCell ref="I8:I9"/>
    <mergeCell ref="J8:J9"/>
    <mergeCell ref="A8:A9"/>
    <mergeCell ref="B8:B9"/>
    <mergeCell ref="C8:D8"/>
    <mergeCell ref="E8:F8"/>
    <mergeCell ref="G8:G9"/>
    <mergeCell ref="H8:H9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G12" sqref="G12"/>
    </sheetView>
  </sheetViews>
  <sheetFormatPr defaultRowHeight="15" x14ac:dyDescent="0.25"/>
  <cols>
    <col min="1" max="1" width="24.28515625" style="295" customWidth="1"/>
    <col min="2" max="2" width="13.7109375" style="295" bestFit="1" customWidth="1"/>
    <col min="3" max="3" width="7.7109375" style="295" customWidth="1"/>
    <col min="4" max="4" width="9.7109375" style="295" customWidth="1"/>
    <col min="5" max="6" width="7.7109375" style="295" customWidth="1"/>
    <col min="7" max="8" width="8.7109375" style="295" customWidth="1"/>
    <col min="9" max="9" width="38.7109375" style="295" customWidth="1"/>
    <col min="10" max="16384" width="9.140625" style="295"/>
  </cols>
  <sheetData>
    <row r="1" spans="1:9" ht="15.75" x14ac:dyDescent="0.25">
      <c r="A1" s="365" t="s">
        <v>991</v>
      </c>
      <c r="B1" s="294"/>
      <c r="C1" s="294"/>
      <c r="D1" s="294"/>
      <c r="E1" s="294"/>
      <c r="F1" s="294"/>
      <c r="G1" s="294"/>
      <c r="H1" s="294"/>
      <c r="I1" s="294"/>
    </row>
    <row r="2" spans="1:9" x14ac:dyDescent="0.25">
      <c r="A2" s="294"/>
      <c r="B2" s="294"/>
      <c r="C2" s="294"/>
      <c r="D2" s="294"/>
      <c r="E2" s="294"/>
      <c r="F2" s="294"/>
      <c r="G2" s="294"/>
      <c r="H2" s="294"/>
      <c r="I2" s="294"/>
    </row>
    <row r="3" spans="1:9" ht="15" customHeight="1" x14ac:dyDescent="0.25">
      <c r="A3" s="57" t="s">
        <v>48</v>
      </c>
      <c r="B3" s="369" t="s">
        <v>49</v>
      </c>
      <c r="C3" s="59" t="s">
        <v>9</v>
      </c>
      <c r="D3" s="59" t="s">
        <v>14</v>
      </c>
      <c r="E3" s="59" t="s">
        <v>12</v>
      </c>
      <c r="F3" s="59" t="s">
        <v>13</v>
      </c>
      <c r="G3" s="370" t="s">
        <v>685</v>
      </c>
      <c r="H3" s="370"/>
      <c r="I3" s="64" t="s">
        <v>52</v>
      </c>
    </row>
    <row r="4" spans="1:9" x14ac:dyDescent="0.25">
      <c r="A4" s="57"/>
      <c r="B4" s="369"/>
      <c r="C4" s="59"/>
      <c r="D4" s="59"/>
      <c r="E4" s="59"/>
      <c r="F4" s="59"/>
      <c r="G4" s="67" t="s">
        <v>53</v>
      </c>
      <c r="H4" s="67" t="s">
        <v>686</v>
      </c>
      <c r="I4" s="68"/>
    </row>
    <row r="5" spans="1:9" x14ac:dyDescent="0.25">
      <c r="A5" s="371" t="s">
        <v>992</v>
      </c>
      <c r="B5" s="372" t="s">
        <v>993</v>
      </c>
      <c r="C5" s="373">
        <v>6.95</v>
      </c>
      <c r="D5" s="385" t="s">
        <v>994</v>
      </c>
      <c r="E5" s="374">
        <v>60</v>
      </c>
      <c r="F5" s="375">
        <v>170</v>
      </c>
      <c r="G5" s="376">
        <v>5.4</v>
      </c>
      <c r="H5" s="377">
        <v>4.0999999999999996</v>
      </c>
      <c r="I5" s="378" t="s">
        <v>995</v>
      </c>
    </row>
    <row r="6" spans="1:9" x14ac:dyDescent="0.25">
      <c r="A6" s="379"/>
      <c r="B6" s="380" t="s">
        <v>996</v>
      </c>
      <c r="C6" s="381"/>
      <c r="D6" s="386"/>
      <c r="E6" s="374"/>
      <c r="F6" s="382"/>
      <c r="G6" s="383"/>
      <c r="H6" s="377"/>
      <c r="I6" s="384"/>
    </row>
    <row r="7" spans="1:9" x14ac:dyDescent="0.25">
      <c r="A7" s="371" t="s">
        <v>997</v>
      </c>
      <c r="B7" s="372" t="s">
        <v>998</v>
      </c>
      <c r="C7" s="373">
        <v>7.85</v>
      </c>
      <c r="D7" s="373" t="s">
        <v>698</v>
      </c>
      <c r="E7" s="374">
        <v>61</v>
      </c>
      <c r="F7" s="375">
        <v>238</v>
      </c>
      <c r="G7" s="376">
        <v>15.1</v>
      </c>
      <c r="H7" s="377">
        <v>1.7</v>
      </c>
      <c r="I7" s="378" t="s">
        <v>999</v>
      </c>
    </row>
    <row r="8" spans="1:9" x14ac:dyDescent="0.25">
      <c r="A8" s="379"/>
      <c r="B8" s="380" t="s">
        <v>1000</v>
      </c>
      <c r="C8" s="381"/>
      <c r="D8" s="381"/>
      <c r="E8" s="374"/>
      <c r="F8" s="382"/>
      <c r="G8" s="383"/>
      <c r="H8" s="377"/>
      <c r="I8" s="384"/>
    </row>
  </sheetData>
  <mergeCells count="24">
    <mergeCell ref="H7:H8"/>
    <mergeCell ref="I7:I8"/>
    <mergeCell ref="A7:A8"/>
    <mergeCell ref="C7:C8"/>
    <mergeCell ref="D7:D8"/>
    <mergeCell ref="E7:E8"/>
    <mergeCell ref="F7:F8"/>
    <mergeCell ref="G7:G8"/>
    <mergeCell ref="G3:H3"/>
    <mergeCell ref="I3:I4"/>
    <mergeCell ref="A5:A6"/>
    <mergeCell ref="C5:C6"/>
    <mergeCell ref="D5:D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XFD1048576"/>
    </sheetView>
  </sheetViews>
  <sheetFormatPr defaultColWidth="8.85546875" defaultRowHeight="15" x14ac:dyDescent="0.25"/>
  <cols>
    <col min="1" max="1" width="38.85546875" style="295" customWidth="1"/>
    <col min="2" max="2" width="11.42578125" style="295" customWidth="1"/>
    <col min="3" max="6" width="11.7109375" style="295" bestFit="1" customWidth="1"/>
    <col min="7" max="8" width="7.7109375" style="295" customWidth="1"/>
    <col min="9" max="9" width="9.42578125" style="295" customWidth="1"/>
    <col min="10" max="10" width="13.5703125" style="295" customWidth="1"/>
    <col min="11" max="11" width="34.42578125" style="295" customWidth="1"/>
    <col min="12" max="16384" width="8.85546875" style="295"/>
  </cols>
  <sheetData>
    <row r="1" spans="1:10" ht="15.75" x14ac:dyDescent="0.25">
      <c r="A1" s="1" t="s">
        <v>1001</v>
      </c>
      <c r="B1" s="294"/>
      <c r="C1" s="294"/>
      <c r="D1" s="294"/>
      <c r="E1" s="294"/>
      <c r="F1" s="294"/>
      <c r="G1" s="294"/>
      <c r="H1" s="294"/>
      <c r="I1" s="294"/>
      <c r="J1" s="294"/>
    </row>
    <row r="2" spans="1:10" x14ac:dyDescent="0.25">
      <c r="A2" s="294"/>
      <c r="B2" s="294"/>
      <c r="C2" s="294"/>
      <c r="D2" s="294"/>
      <c r="E2" s="294"/>
      <c r="F2" s="294"/>
      <c r="G2" s="294"/>
      <c r="H2" s="294"/>
      <c r="I2" s="294"/>
      <c r="J2" s="294"/>
    </row>
    <row r="3" spans="1:10" x14ac:dyDescent="0.25">
      <c r="A3" s="2" t="s">
        <v>297</v>
      </c>
      <c r="B3" s="4"/>
      <c r="C3" s="2" t="s">
        <v>2</v>
      </c>
      <c r="D3" s="531"/>
      <c r="E3" s="294" t="s">
        <v>1002</v>
      </c>
      <c r="F3" s="294"/>
      <c r="G3" s="2"/>
      <c r="H3" s="294"/>
      <c r="I3" s="294"/>
      <c r="J3" s="297"/>
    </row>
    <row r="4" spans="1:10" x14ac:dyDescent="0.25">
      <c r="A4" s="2"/>
      <c r="B4" s="2"/>
      <c r="C4" s="2"/>
      <c r="D4" s="2"/>
      <c r="E4" s="2"/>
      <c r="F4" s="2"/>
      <c r="G4" s="2"/>
      <c r="H4" s="294"/>
      <c r="I4" s="294"/>
      <c r="J4" s="297"/>
    </row>
    <row r="5" spans="1:10" x14ac:dyDescent="0.25">
      <c r="A5" s="2" t="s">
        <v>4</v>
      </c>
      <c r="B5" s="2"/>
      <c r="C5" s="2"/>
      <c r="D5" s="2"/>
      <c r="E5" s="2"/>
      <c r="F5" s="2"/>
      <c r="G5" s="2"/>
      <c r="H5" s="294"/>
      <c r="I5" s="294"/>
      <c r="J5" s="297"/>
    </row>
    <row r="6" spans="1:10" x14ac:dyDescent="0.25">
      <c r="A6" s="2" t="s">
        <v>5</v>
      </c>
      <c r="B6" s="2"/>
      <c r="C6" s="2"/>
      <c r="D6" s="2"/>
      <c r="E6" s="2"/>
      <c r="F6" s="2"/>
      <c r="G6" s="2"/>
      <c r="H6" s="2"/>
      <c r="I6" s="2"/>
      <c r="J6" s="297"/>
    </row>
    <row r="7" spans="1:10" x14ac:dyDescent="0.25">
      <c r="A7" s="2" t="s">
        <v>483</v>
      </c>
      <c r="B7" s="2"/>
      <c r="C7" s="2"/>
      <c r="D7" s="2"/>
      <c r="E7" s="2"/>
      <c r="F7" s="2"/>
      <c r="G7" s="2"/>
      <c r="H7" s="2"/>
      <c r="I7" s="2"/>
      <c r="J7" s="297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97"/>
    </row>
    <row r="9" spans="1:10" ht="15" customHeight="1" x14ac:dyDescent="0.25">
      <c r="A9" s="387" t="s">
        <v>8</v>
      </c>
      <c r="B9" s="7" t="s">
        <v>9</v>
      </c>
      <c r="C9" s="388" t="s">
        <v>710</v>
      </c>
      <c r="D9" s="389"/>
      <c r="E9" s="61" t="s">
        <v>711</v>
      </c>
      <c r="F9" s="389"/>
      <c r="G9" s="7" t="s">
        <v>12</v>
      </c>
      <c r="H9" s="59" t="s">
        <v>13</v>
      </c>
      <c r="I9" s="7" t="s">
        <v>14</v>
      </c>
      <c r="J9" s="7" t="s">
        <v>15</v>
      </c>
    </row>
    <row r="10" spans="1:10" x14ac:dyDescent="0.25">
      <c r="A10" s="514"/>
      <c r="B10" s="515"/>
      <c r="C10" s="304" t="s">
        <v>16</v>
      </c>
      <c r="D10" s="391" t="s">
        <v>17</v>
      </c>
      <c r="E10" s="302" t="s">
        <v>16</v>
      </c>
      <c r="F10" s="391" t="s">
        <v>17</v>
      </c>
      <c r="G10" s="515"/>
      <c r="H10" s="64"/>
      <c r="I10" s="300"/>
      <c r="J10" s="300"/>
    </row>
    <row r="11" spans="1:10" x14ac:dyDescent="0.25">
      <c r="A11" s="532" t="s">
        <v>1003</v>
      </c>
      <c r="B11" s="533" t="s">
        <v>1004</v>
      </c>
      <c r="C11" s="399" t="s">
        <v>769</v>
      </c>
      <c r="D11" s="400" t="s">
        <v>770</v>
      </c>
      <c r="E11" s="399" t="s">
        <v>1005</v>
      </c>
      <c r="F11" s="400" t="s">
        <v>1006</v>
      </c>
      <c r="G11" s="534">
        <v>106</v>
      </c>
      <c r="H11" s="535">
        <v>424</v>
      </c>
      <c r="I11" s="534" t="s">
        <v>73</v>
      </c>
      <c r="J11" s="480">
        <f>SUM(10*H11)/100</f>
        <v>42.4</v>
      </c>
    </row>
    <row r="12" spans="1:10" x14ac:dyDescent="0.25">
      <c r="A12" s="487"/>
      <c r="B12" s="493"/>
      <c r="C12" s="487"/>
      <c r="D12" s="536"/>
      <c r="E12" s="487"/>
      <c r="F12" s="536"/>
      <c r="G12" s="490">
        <v>168</v>
      </c>
      <c r="H12" s="495">
        <v>672</v>
      </c>
      <c r="I12" s="490" t="s">
        <v>25</v>
      </c>
      <c r="J12" s="492">
        <f>SUM(2*H12)/100</f>
        <v>13.44</v>
      </c>
    </row>
    <row r="13" spans="1:10" x14ac:dyDescent="0.25">
      <c r="A13" s="141" t="s">
        <v>1007</v>
      </c>
      <c r="B13" s="537" t="s">
        <v>1008</v>
      </c>
      <c r="C13" s="307" t="s">
        <v>1009</v>
      </c>
      <c r="D13" s="437" t="s">
        <v>1010</v>
      </c>
      <c r="E13" s="307" t="s">
        <v>1011</v>
      </c>
      <c r="F13" s="437" t="s">
        <v>1012</v>
      </c>
      <c r="G13" s="497">
        <v>8</v>
      </c>
      <c r="H13" s="538">
        <v>20</v>
      </c>
      <c r="I13" s="497" t="s">
        <v>73</v>
      </c>
      <c r="J13" s="497">
        <v>2</v>
      </c>
    </row>
    <row r="14" spans="1:10" x14ac:dyDescent="0.25">
      <c r="A14" s="460"/>
      <c r="B14" s="539"/>
      <c r="C14" s="315"/>
      <c r="D14" s="314"/>
      <c r="E14" s="313"/>
      <c r="F14" s="483"/>
      <c r="G14" s="540">
        <v>16</v>
      </c>
      <c r="H14" s="541">
        <v>40</v>
      </c>
      <c r="I14" s="540" t="s">
        <v>33</v>
      </c>
      <c r="J14" s="540">
        <v>2</v>
      </c>
    </row>
    <row r="15" spans="1:10" x14ac:dyDescent="0.25">
      <c r="A15" s="487"/>
      <c r="B15" s="536"/>
      <c r="C15" s="487"/>
      <c r="D15" s="536"/>
      <c r="E15" s="487"/>
      <c r="F15" s="536"/>
      <c r="G15" s="499">
        <v>63</v>
      </c>
      <c r="H15" s="542">
        <v>158</v>
      </c>
      <c r="I15" s="499" t="s">
        <v>25</v>
      </c>
      <c r="J15" s="499">
        <v>3</v>
      </c>
    </row>
    <row r="16" spans="1:10" x14ac:dyDescent="0.25">
      <c r="A16" s="543" t="s">
        <v>1013</v>
      </c>
      <c r="B16" s="544">
        <v>7.37</v>
      </c>
      <c r="C16" s="545" t="s">
        <v>1011</v>
      </c>
      <c r="D16" s="544" t="s">
        <v>1012</v>
      </c>
      <c r="E16" s="545"/>
      <c r="F16" s="544"/>
      <c r="G16" s="546"/>
      <c r="H16" s="547"/>
      <c r="I16" s="546"/>
      <c r="J16" s="548"/>
    </row>
    <row r="17" spans="1:11" x14ac:dyDescent="0.25">
      <c r="A17" s="441" t="s">
        <v>1014</v>
      </c>
      <c r="B17" s="549" t="s">
        <v>1015</v>
      </c>
      <c r="C17" s="343" t="s">
        <v>1011</v>
      </c>
      <c r="D17" s="394" t="s">
        <v>1012</v>
      </c>
      <c r="E17" s="343" t="s">
        <v>1016</v>
      </c>
      <c r="F17" s="394" t="s">
        <v>1017</v>
      </c>
      <c r="G17" s="550">
        <v>173</v>
      </c>
      <c r="H17" s="551">
        <v>423</v>
      </c>
      <c r="I17" s="550" t="s">
        <v>25</v>
      </c>
      <c r="J17" s="550">
        <v>8</v>
      </c>
    </row>
    <row r="18" spans="1:11" x14ac:dyDescent="0.25">
      <c r="A18" s="552" t="s">
        <v>1018</v>
      </c>
      <c r="B18" s="553">
        <v>7.72</v>
      </c>
      <c r="C18" s="554" t="s">
        <v>1016</v>
      </c>
      <c r="D18" s="555" t="s">
        <v>1017</v>
      </c>
      <c r="E18" s="552"/>
      <c r="F18" s="556"/>
      <c r="G18" s="557"/>
      <c r="H18" s="558"/>
      <c r="I18" s="557"/>
      <c r="J18" s="557"/>
    </row>
    <row r="19" spans="1:11" x14ac:dyDescent="0.25">
      <c r="A19" s="350" t="s">
        <v>764</v>
      </c>
      <c r="B19" s="510">
        <v>8.14</v>
      </c>
      <c r="C19" s="343" t="s">
        <v>1019</v>
      </c>
      <c r="D19" s="394" t="s">
        <v>1020</v>
      </c>
      <c r="E19" s="350"/>
      <c r="F19" s="511"/>
      <c r="G19" s="474">
        <v>6</v>
      </c>
      <c r="H19" s="473">
        <v>19</v>
      </c>
      <c r="I19" s="474" t="s">
        <v>73</v>
      </c>
      <c r="J19" s="475">
        <f>SUM(10*H19)/100</f>
        <v>1.9</v>
      </c>
    </row>
    <row r="20" spans="1:11" x14ac:dyDescent="0.25">
      <c r="A20" s="350" t="s">
        <v>1021</v>
      </c>
      <c r="B20" s="510" t="s">
        <v>1022</v>
      </c>
      <c r="C20" s="343" t="s">
        <v>1019</v>
      </c>
      <c r="D20" s="394" t="s">
        <v>1020</v>
      </c>
      <c r="E20" s="343" t="s">
        <v>1023</v>
      </c>
      <c r="F20" s="394" t="s">
        <v>1024</v>
      </c>
      <c r="G20" s="474">
        <v>25</v>
      </c>
      <c r="H20" s="473">
        <v>50</v>
      </c>
      <c r="I20" s="474" t="s">
        <v>33</v>
      </c>
      <c r="J20" s="475">
        <f>SUM(5*H20)/100</f>
        <v>2.5</v>
      </c>
    </row>
    <row r="21" spans="1:11" x14ac:dyDescent="0.25">
      <c r="A21" s="350" t="s">
        <v>764</v>
      </c>
      <c r="B21" s="510">
        <v>9.19</v>
      </c>
      <c r="C21" s="343" t="s">
        <v>1025</v>
      </c>
      <c r="D21" s="394" t="s">
        <v>1026</v>
      </c>
      <c r="E21" s="350"/>
      <c r="F21" s="511"/>
      <c r="G21" s="474">
        <v>5</v>
      </c>
      <c r="H21" s="473">
        <v>23</v>
      </c>
      <c r="I21" s="474" t="s">
        <v>73</v>
      </c>
      <c r="J21" s="475">
        <f>SUM(10*H21)/100</f>
        <v>2.2999999999999998</v>
      </c>
    </row>
    <row r="22" spans="1:11" x14ac:dyDescent="0.25">
      <c r="A22" s="350" t="s">
        <v>764</v>
      </c>
      <c r="B22" s="510">
        <v>9.42</v>
      </c>
      <c r="C22" s="343" t="s">
        <v>1027</v>
      </c>
      <c r="D22" s="394" t="s">
        <v>1028</v>
      </c>
      <c r="E22" s="350"/>
      <c r="F22" s="511"/>
      <c r="G22" s="474">
        <v>8</v>
      </c>
      <c r="H22" s="473">
        <v>20</v>
      </c>
      <c r="I22" s="474" t="s">
        <v>73</v>
      </c>
      <c r="J22" s="475">
        <f>SUM(10*H22)/100</f>
        <v>2</v>
      </c>
    </row>
    <row r="23" spans="1:11" x14ac:dyDescent="0.25">
      <c r="A23" s="476" t="s">
        <v>1029</v>
      </c>
      <c r="B23" s="559" t="s">
        <v>1030</v>
      </c>
      <c r="C23" s="307" t="s">
        <v>1031</v>
      </c>
      <c r="D23" s="437" t="s">
        <v>1032</v>
      </c>
      <c r="E23" s="307" t="s">
        <v>1033</v>
      </c>
      <c r="F23" s="437" t="s">
        <v>1034</v>
      </c>
      <c r="G23" s="497">
        <v>20</v>
      </c>
      <c r="H23" s="479">
        <v>48</v>
      </c>
      <c r="I23" s="478" t="s">
        <v>73</v>
      </c>
      <c r="J23" s="480">
        <f>SUM(10*H23)/100</f>
        <v>4.8</v>
      </c>
    </row>
    <row r="24" spans="1:11" x14ac:dyDescent="0.25">
      <c r="A24" s="313" t="s">
        <v>1035</v>
      </c>
      <c r="B24" s="560"/>
      <c r="C24" s="313"/>
      <c r="D24" s="483"/>
      <c r="E24" s="313"/>
      <c r="F24" s="483"/>
      <c r="G24" s="484">
        <v>90</v>
      </c>
      <c r="H24" s="485">
        <v>216</v>
      </c>
      <c r="I24" s="484" t="s">
        <v>33</v>
      </c>
      <c r="J24" s="486">
        <f>SUM(5*H24)/100</f>
        <v>10.8</v>
      </c>
    </row>
    <row r="25" spans="1:11" x14ac:dyDescent="0.25">
      <c r="A25" s="481"/>
      <c r="B25" s="561"/>
      <c r="C25" s="481"/>
      <c r="D25" s="562"/>
      <c r="E25" s="481"/>
      <c r="F25" s="562"/>
      <c r="G25" s="484">
        <v>170</v>
      </c>
      <c r="H25" s="504">
        <v>408</v>
      </c>
      <c r="I25" s="484" t="s">
        <v>25</v>
      </c>
      <c r="J25" s="486">
        <f>SUM(2*H25)/100</f>
        <v>8.16</v>
      </c>
    </row>
    <row r="26" spans="1:11" x14ac:dyDescent="0.25">
      <c r="A26" s="476" t="s">
        <v>1036</v>
      </c>
      <c r="B26" s="559" t="s">
        <v>1037</v>
      </c>
      <c r="C26" s="307" t="s">
        <v>1038</v>
      </c>
      <c r="D26" s="437" t="s">
        <v>1039</v>
      </c>
      <c r="E26" s="307" t="s">
        <v>1040</v>
      </c>
      <c r="F26" s="437" t="s">
        <v>1041</v>
      </c>
      <c r="G26" s="497">
        <v>115</v>
      </c>
      <c r="H26" s="479">
        <v>173</v>
      </c>
      <c r="I26" s="478" t="s">
        <v>73</v>
      </c>
      <c r="J26" s="480">
        <f>SUM(10*H26)/100</f>
        <v>17.3</v>
      </c>
    </row>
    <row r="27" spans="1:11" x14ac:dyDescent="0.25">
      <c r="A27" s="487"/>
      <c r="B27" s="563"/>
      <c r="C27" s="487"/>
      <c r="D27" s="536"/>
      <c r="E27" s="487"/>
      <c r="F27" s="536"/>
      <c r="G27" s="490">
        <v>115</v>
      </c>
      <c r="H27" s="495">
        <v>173</v>
      </c>
      <c r="I27" s="490" t="s">
        <v>33</v>
      </c>
      <c r="J27" s="492">
        <f>SUM(5*H27)/100</f>
        <v>8.65</v>
      </c>
    </row>
    <row r="28" spans="1:11" x14ac:dyDescent="0.25">
      <c r="A28" s="487" t="s">
        <v>1042</v>
      </c>
      <c r="B28" s="500" t="s">
        <v>1043</v>
      </c>
      <c r="C28" s="340" t="s">
        <v>1040</v>
      </c>
      <c r="D28" s="339" t="s">
        <v>1041</v>
      </c>
      <c r="E28" s="340" t="s">
        <v>1044</v>
      </c>
      <c r="F28" s="339" t="s">
        <v>1045</v>
      </c>
      <c r="G28" s="490">
        <v>24</v>
      </c>
      <c r="H28" s="491">
        <v>26</v>
      </c>
      <c r="I28" s="490" t="s">
        <v>33</v>
      </c>
      <c r="J28" s="492">
        <f>SUM(5*H28)/100</f>
        <v>1.3</v>
      </c>
    </row>
    <row r="29" spans="1:11" x14ac:dyDescent="0.25">
      <c r="A29" s="476" t="s">
        <v>1046</v>
      </c>
      <c r="B29" s="496" t="s">
        <v>1047</v>
      </c>
      <c r="C29" s="307" t="s">
        <v>1048</v>
      </c>
      <c r="D29" s="437" t="s">
        <v>1045</v>
      </c>
      <c r="E29" s="307" t="s">
        <v>1049</v>
      </c>
      <c r="F29" s="437" t="s">
        <v>1050</v>
      </c>
      <c r="G29" s="478">
        <v>30</v>
      </c>
      <c r="H29" s="479">
        <v>36</v>
      </c>
      <c r="I29" s="478" t="s">
        <v>73</v>
      </c>
      <c r="J29" s="480">
        <f>SUM(10*H29)/100</f>
        <v>3.6</v>
      </c>
      <c r="K29" s="564"/>
    </row>
    <row r="30" spans="1:11" x14ac:dyDescent="0.25">
      <c r="A30" s="481"/>
      <c r="B30" s="560"/>
      <c r="C30" s="313"/>
      <c r="D30" s="483"/>
      <c r="E30" s="313"/>
      <c r="F30" s="483"/>
      <c r="G30" s="484">
        <v>120</v>
      </c>
      <c r="H30" s="485">
        <v>216</v>
      </c>
      <c r="I30" s="484" t="s">
        <v>33</v>
      </c>
      <c r="J30" s="486">
        <f>SUM(5*H30)/100</f>
        <v>10.8</v>
      </c>
    </row>
    <row r="31" spans="1:11" x14ac:dyDescent="0.25">
      <c r="A31" s="487"/>
      <c r="B31" s="565"/>
      <c r="C31" s="487"/>
      <c r="D31" s="566"/>
      <c r="E31" s="487"/>
      <c r="F31" s="566"/>
      <c r="G31" s="490">
        <v>940</v>
      </c>
      <c r="H31" s="491">
        <v>1692</v>
      </c>
      <c r="I31" s="490" t="s">
        <v>25</v>
      </c>
      <c r="J31" s="492">
        <f>SUM(2*H31)/100</f>
        <v>33.840000000000003</v>
      </c>
    </row>
    <row r="32" spans="1:11" x14ac:dyDescent="0.25">
      <c r="A32" s="136" t="s">
        <v>1051</v>
      </c>
      <c r="B32" s="567">
        <v>14.86</v>
      </c>
      <c r="C32" s="343" t="s">
        <v>1052</v>
      </c>
      <c r="D32" s="394" t="s">
        <v>1053</v>
      </c>
      <c r="E32" s="441"/>
      <c r="F32" s="568"/>
      <c r="G32" s="550">
        <v>10</v>
      </c>
      <c r="H32" s="551">
        <v>12</v>
      </c>
      <c r="I32" s="550" t="s">
        <v>33</v>
      </c>
      <c r="J32" s="550">
        <v>1</v>
      </c>
    </row>
    <row r="33" spans="1:10" x14ac:dyDescent="0.25">
      <c r="A33" s="350"/>
      <c r="B33" s="510"/>
      <c r="C33" s="350"/>
      <c r="D33" s="511"/>
      <c r="E33" s="350"/>
      <c r="F33" s="511"/>
      <c r="G33" s="512">
        <f>SUM(G11:G32)</f>
        <v>2212</v>
      </c>
      <c r="H33" s="513">
        <f>SUM(H11:H32)</f>
        <v>4849</v>
      </c>
      <c r="I33" s="512"/>
      <c r="J33" s="512">
        <f>SUM(J11:J32)</f>
        <v>179.79000000000002</v>
      </c>
    </row>
    <row r="34" spans="1:10" x14ac:dyDescent="0.25">
      <c r="B34" s="564"/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2" sqref="E12"/>
    </sheetView>
  </sheetViews>
  <sheetFormatPr defaultRowHeight="15" x14ac:dyDescent="0.25"/>
  <cols>
    <col min="1" max="1" width="28.28515625" style="295" customWidth="1"/>
    <col min="2" max="2" width="13.7109375" style="295" bestFit="1" customWidth="1"/>
    <col min="3" max="3" width="8.7109375" style="295" customWidth="1"/>
    <col min="4" max="4" width="9.42578125" style="295" customWidth="1"/>
    <col min="5" max="6" width="7.85546875" style="295" customWidth="1"/>
    <col min="7" max="8" width="8.85546875" style="295" customWidth="1"/>
    <col min="9" max="9" width="38.7109375" style="295" customWidth="1"/>
    <col min="10" max="16384" width="9.140625" style="295"/>
  </cols>
  <sheetData>
    <row r="1" spans="1:9" ht="15.75" x14ac:dyDescent="0.25">
      <c r="A1" s="365" t="s">
        <v>1054</v>
      </c>
      <c r="B1" s="294"/>
      <c r="C1" s="294"/>
      <c r="D1" s="294"/>
      <c r="E1" s="294"/>
      <c r="F1" s="294"/>
      <c r="G1" s="294"/>
      <c r="H1" s="294"/>
      <c r="I1" s="294"/>
    </row>
    <row r="2" spans="1:9" x14ac:dyDescent="0.25">
      <c r="A2" s="294"/>
      <c r="B2" s="294"/>
      <c r="C2" s="294"/>
      <c r="D2" s="294"/>
      <c r="E2" s="294"/>
      <c r="F2" s="294"/>
      <c r="G2" s="294"/>
      <c r="H2" s="294"/>
      <c r="I2" s="294"/>
    </row>
    <row r="3" spans="1:9" ht="15" customHeight="1" x14ac:dyDescent="0.25">
      <c r="A3" s="57" t="s">
        <v>48</v>
      </c>
      <c r="B3" s="369" t="s">
        <v>49</v>
      </c>
      <c r="C3" s="59" t="s">
        <v>9</v>
      </c>
      <c r="D3" s="59" t="s">
        <v>14</v>
      </c>
      <c r="E3" s="59" t="s">
        <v>12</v>
      </c>
      <c r="F3" s="59" t="s">
        <v>13</v>
      </c>
      <c r="G3" s="370" t="s">
        <v>685</v>
      </c>
      <c r="H3" s="370"/>
      <c r="I3" s="64" t="s">
        <v>52</v>
      </c>
    </row>
    <row r="4" spans="1:9" x14ac:dyDescent="0.25">
      <c r="A4" s="57"/>
      <c r="B4" s="369"/>
      <c r="C4" s="59"/>
      <c r="D4" s="59"/>
      <c r="E4" s="59"/>
      <c r="F4" s="59"/>
      <c r="G4" s="67" t="s">
        <v>53</v>
      </c>
      <c r="H4" s="67" t="s">
        <v>686</v>
      </c>
      <c r="I4" s="68"/>
    </row>
    <row r="5" spans="1:9" x14ac:dyDescent="0.25">
      <c r="A5" s="371" t="s">
        <v>1055</v>
      </c>
      <c r="B5" s="372" t="s">
        <v>1056</v>
      </c>
      <c r="C5" s="373">
        <v>7.62</v>
      </c>
      <c r="D5" s="373" t="s">
        <v>411</v>
      </c>
      <c r="E5" s="374">
        <v>100</v>
      </c>
      <c r="F5" s="375">
        <v>300</v>
      </c>
      <c r="G5" s="376">
        <v>0</v>
      </c>
      <c r="H5" s="377">
        <v>0</v>
      </c>
      <c r="I5" s="569" t="s">
        <v>1057</v>
      </c>
    </row>
    <row r="6" spans="1:9" x14ac:dyDescent="0.25">
      <c r="A6" s="379"/>
      <c r="B6" s="380" t="s">
        <v>1058</v>
      </c>
      <c r="C6" s="381"/>
      <c r="D6" s="381"/>
      <c r="E6" s="374"/>
      <c r="F6" s="382"/>
      <c r="G6" s="383"/>
      <c r="H6" s="377"/>
      <c r="I6" s="570"/>
    </row>
    <row r="7" spans="1:9" x14ac:dyDescent="0.25">
      <c r="A7" s="371" t="s">
        <v>1036</v>
      </c>
      <c r="B7" s="14" t="s">
        <v>1038</v>
      </c>
      <c r="C7" s="70">
        <v>12.03</v>
      </c>
      <c r="D7" s="385" t="s">
        <v>891</v>
      </c>
      <c r="E7" s="374">
        <v>122</v>
      </c>
      <c r="F7" s="375">
        <v>250</v>
      </c>
      <c r="G7" s="376">
        <v>0</v>
      </c>
      <c r="H7" s="377">
        <v>0</v>
      </c>
      <c r="I7" s="569" t="s">
        <v>743</v>
      </c>
    </row>
    <row r="8" spans="1:9" x14ac:dyDescent="0.25">
      <c r="A8" s="571"/>
      <c r="B8" s="321" t="s">
        <v>1039</v>
      </c>
      <c r="C8" s="572"/>
      <c r="D8" s="386"/>
      <c r="E8" s="374"/>
      <c r="F8" s="382"/>
      <c r="G8" s="383"/>
      <c r="H8" s="377"/>
      <c r="I8" s="570"/>
    </row>
  </sheetData>
  <mergeCells count="24">
    <mergeCell ref="H7:H8"/>
    <mergeCell ref="I7:I8"/>
    <mergeCell ref="A7:A8"/>
    <mergeCell ref="C7:C8"/>
    <mergeCell ref="D7:D8"/>
    <mergeCell ref="E7:E8"/>
    <mergeCell ref="F7:F8"/>
    <mergeCell ref="G7:G8"/>
    <mergeCell ref="G3:H3"/>
    <mergeCell ref="I3:I4"/>
    <mergeCell ref="A5:A6"/>
    <mergeCell ref="C5:C6"/>
    <mergeCell ref="D5:D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sqref="A1:XFD1048576"/>
    </sheetView>
  </sheetViews>
  <sheetFormatPr defaultRowHeight="15" x14ac:dyDescent="0.25"/>
  <cols>
    <col min="1" max="1" width="32.28515625" style="295" customWidth="1"/>
    <col min="2" max="2" width="10" style="295" customWidth="1"/>
    <col min="3" max="6" width="11.7109375" style="295" bestFit="1" customWidth="1"/>
    <col min="7" max="8" width="7.7109375" style="295" customWidth="1"/>
    <col min="9" max="9" width="9.28515625" style="295" customWidth="1"/>
    <col min="10" max="10" width="13.7109375" style="295" customWidth="1"/>
    <col min="11" max="16384" width="9.140625" style="295"/>
  </cols>
  <sheetData>
    <row r="1" spans="1:10" ht="15.75" x14ac:dyDescent="0.25">
      <c r="A1" s="1" t="s">
        <v>1059</v>
      </c>
      <c r="B1" s="294"/>
      <c r="C1" s="294"/>
      <c r="D1" s="294"/>
      <c r="E1" s="294"/>
      <c r="F1" s="294"/>
      <c r="G1" s="294"/>
      <c r="H1" s="294"/>
      <c r="I1" s="294"/>
      <c r="J1" s="294"/>
    </row>
    <row r="2" spans="1:10" x14ac:dyDescent="0.25">
      <c r="A2" s="294"/>
      <c r="B2" s="294"/>
      <c r="C2" s="294"/>
      <c r="D2" s="294"/>
      <c r="E2" s="294"/>
      <c r="F2" s="294"/>
      <c r="G2" s="294"/>
      <c r="H2" s="294"/>
      <c r="I2" s="294"/>
      <c r="J2" s="294"/>
    </row>
    <row r="3" spans="1:10" x14ac:dyDescent="0.25">
      <c r="A3" s="2" t="s">
        <v>297</v>
      </c>
      <c r="B3" s="5"/>
      <c r="C3" s="2" t="s">
        <v>1002</v>
      </c>
      <c r="D3" s="294"/>
      <c r="E3" s="294"/>
      <c r="F3" s="294"/>
      <c r="G3" s="294"/>
      <c r="H3" s="294"/>
      <c r="I3" s="294"/>
      <c r="J3" s="297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97"/>
    </row>
    <row r="5" spans="1:10" x14ac:dyDescent="0.25">
      <c r="A5" s="2" t="s">
        <v>746</v>
      </c>
      <c r="B5" s="2"/>
      <c r="C5" s="2"/>
      <c r="D5" s="2"/>
      <c r="E5" s="2"/>
      <c r="F5" s="2"/>
      <c r="G5" s="2"/>
      <c r="H5" s="2"/>
      <c r="I5" s="2"/>
      <c r="J5" s="297"/>
    </row>
    <row r="6" spans="1:10" x14ac:dyDescent="0.25">
      <c r="A6" s="2" t="s">
        <v>747</v>
      </c>
      <c r="B6" s="2"/>
      <c r="C6" s="2"/>
      <c r="D6" s="2"/>
      <c r="E6" s="2"/>
      <c r="F6" s="2"/>
      <c r="G6" s="2"/>
      <c r="H6" s="2"/>
      <c r="I6" s="2"/>
      <c r="J6" s="297"/>
    </row>
    <row r="7" spans="1:10" x14ac:dyDescent="0.25">
      <c r="A7" s="2" t="s">
        <v>483</v>
      </c>
      <c r="B7" s="2"/>
      <c r="C7" s="2"/>
      <c r="D7" s="2"/>
      <c r="E7" s="2"/>
      <c r="F7" s="2"/>
      <c r="G7" s="2"/>
      <c r="H7" s="2"/>
      <c r="I7" s="2"/>
      <c r="J7" s="297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97"/>
    </row>
    <row r="9" spans="1:10" ht="15" customHeight="1" x14ac:dyDescent="0.25">
      <c r="A9" s="7" t="s">
        <v>8</v>
      </c>
      <c r="B9" s="257" t="s">
        <v>9</v>
      </c>
      <c r="C9" s="298" t="s">
        <v>10</v>
      </c>
      <c r="D9" s="299"/>
      <c r="E9" s="298" t="s">
        <v>11</v>
      </c>
      <c r="F9" s="299"/>
      <c r="G9" s="7" t="s">
        <v>12</v>
      </c>
      <c r="H9" s="7" t="s">
        <v>13</v>
      </c>
      <c r="I9" s="7" t="s">
        <v>14</v>
      </c>
      <c r="J9" s="7" t="s">
        <v>15</v>
      </c>
    </row>
    <row r="10" spans="1:10" x14ac:dyDescent="0.25">
      <c r="A10" s="300"/>
      <c r="B10" s="301"/>
      <c r="C10" s="302" t="s">
        <v>16</v>
      </c>
      <c r="D10" s="303" t="s">
        <v>17</v>
      </c>
      <c r="E10" s="302" t="s">
        <v>16</v>
      </c>
      <c r="F10" s="304" t="s">
        <v>17</v>
      </c>
      <c r="G10" s="300"/>
      <c r="H10" s="300"/>
      <c r="I10" s="300"/>
      <c r="J10" s="300"/>
    </row>
    <row r="11" spans="1:10" x14ac:dyDescent="0.25">
      <c r="A11" s="392" t="s">
        <v>18</v>
      </c>
      <c r="B11" s="573">
        <v>0</v>
      </c>
      <c r="C11" s="574" t="s">
        <v>1060</v>
      </c>
      <c r="D11" s="575" t="s">
        <v>1061</v>
      </c>
      <c r="E11" s="47"/>
      <c r="F11" s="249"/>
      <c r="G11" s="576"/>
      <c r="H11" s="577"/>
      <c r="I11" s="157"/>
      <c r="J11" s="157"/>
    </row>
    <row r="12" spans="1:10" x14ac:dyDescent="0.25">
      <c r="A12" s="136" t="s">
        <v>1062</v>
      </c>
      <c r="B12" s="249" t="s">
        <v>1063</v>
      </c>
      <c r="C12" s="574" t="s">
        <v>1064</v>
      </c>
      <c r="D12" s="575" t="s">
        <v>1065</v>
      </c>
      <c r="E12" s="574" t="s">
        <v>1066</v>
      </c>
      <c r="F12" s="575" t="s">
        <v>1067</v>
      </c>
      <c r="G12" s="157">
        <v>30</v>
      </c>
      <c r="H12" s="577">
        <v>51</v>
      </c>
      <c r="I12" s="157" t="s">
        <v>25</v>
      </c>
      <c r="J12" s="157">
        <v>1</v>
      </c>
    </row>
    <row r="13" spans="1:10" x14ac:dyDescent="0.25">
      <c r="A13" s="141" t="s">
        <v>1068</v>
      </c>
      <c r="B13" s="18" t="s">
        <v>1069</v>
      </c>
      <c r="C13" s="85" t="s">
        <v>1066</v>
      </c>
      <c r="D13" s="18" t="s">
        <v>1067</v>
      </c>
      <c r="E13" s="85" t="s">
        <v>1070</v>
      </c>
      <c r="F13" s="18" t="s">
        <v>1071</v>
      </c>
      <c r="G13" s="175">
        <v>20</v>
      </c>
      <c r="H13" s="447">
        <v>38</v>
      </c>
      <c r="I13" s="175" t="s">
        <v>73</v>
      </c>
      <c r="J13" s="175">
        <v>4</v>
      </c>
    </row>
    <row r="14" spans="1:10" x14ac:dyDescent="0.25">
      <c r="A14" s="138"/>
      <c r="B14" s="168"/>
      <c r="C14" s="86"/>
      <c r="D14" s="168"/>
      <c r="E14" s="86"/>
      <c r="F14" s="168"/>
      <c r="G14" s="169">
        <v>20</v>
      </c>
      <c r="H14" s="178">
        <v>38</v>
      </c>
      <c r="I14" s="169" t="s">
        <v>33</v>
      </c>
      <c r="J14" s="169">
        <v>2</v>
      </c>
    </row>
    <row r="15" spans="1:10" x14ac:dyDescent="0.25">
      <c r="A15" s="448"/>
      <c r="B15" s="578"/>
      <c r="C15" s="287"/>
      <c r="D15" s="449"/>
      <c r="E15" s="287"/>
      <c r="F15" s="449"/>
      <c r="G15" s="201">
        <v>60</v>
      </c>
      <c r="H15" s="450">
        <v>114</v>
      </c>
      <c r="I15" s="201" t="s">
        <v>25</v>
      </c>
      <c r="J15" s="201">
        <v>2</v>
      </c>
    </row>
    <row r="16" spans="1:10" x14ac:dyDescent="0.25">
      <c r="A16" s="5" t="s">
        <v>1072</v>
      </c>
      <c r="B16" s="579">
        <v>0.28999999999999998</v>
      </c>
      <c r="C16" s="580" t="s">
        <v>1070</v>
      </c>
      <c r="D16" s="581" t="s">
        <v>1071</v>
      </c>
      <c r="E16" s="580"/>
      <c r="F16" s="581"/>
      <c r="G16" s="582"/>
      <c r="H16" s="583"/>
      <c r="I16" s="582"/>
      <c r="J16" s="582"/>
    </row>
    <row r="17" spans="1:10" x14ac:dyDescent="0.25">
      <c r="A17" s="136" t="s">
        <v>1073</v>
      </c>
      <c r="B17" s="584" t="s">
        <v>1074</v>
      </c>
      <c r="C17" s="456" t="s">
        <v>1070</v>
      </c>
      <c r="D17" s="455" t="s">
        <v>1071</v>
      </c>
      <c r="E17" s="456" t="s">
        <v>1075</v>
      </c>
      <c r="F17" s="455" t="s">
        <v>1076</v>
      </c>
      <c r="G17" s="457">
        <v>286</v>
      </c>
      <c r="H17" s="458">
        <v>368</v>
      </c>
      <c r="I17" s="457" t="s">
        <v>25</v>
      </c>
      <c r="J17" s="457">
        <v>7</v>
      </c>
    </row>
    <row r="18" spans="1:10" x14ac:dyDescent="0.25">
      <c r="A18" s="141" t="s">
        <v>1077</v>
      </c>
      <c r="B18" s="585" t="s">
        <v>1078</v>
      </c>
      <c r="C18" s="85" t="s">
        <v>1075</v>
      </c>
      <c r="D18" s="18" t="s">
        <v>1076</v>
      </c>
      <c r="E18" s="85" t="s">
        <v>1079</v>
      </c>
      <c r="F18" s="18" t="s">
        <v>1080</v>
      </c>
      <c r="G18" s="175">
        <v>17</v>
      </c>
      <c r="H18" s="447">
        <v>26</v>
      </c>
      <c r="I18" s="175" t="s">
        <v>255</v>
      </c>
      <c r="J18" s="175">
        <v>5</v>
      </c>
    </row>
    <row r="19" spans="1:10" x14ac:dyDescent="0.25">
      <c r="A19" s="138"/>
      <c r="B19" s="586"/>
      <c r="C19" s="86"/>
      <c r="D19" s="168"/>
      <c r="E19" s="86"/>
      <c r="F19" s="168"/>
      <c r="G19" s="169">
        <v>57</v>
      </c>
      <c r="H19" s="178">
        <v>78</v>
      </c>
      <c r="I19" s="169" t="s">
        <v>73</v>
      </c>
      <c r="J19" s="169">
        <v>8</v>
      </c>
    </row>
    <row r="20" spans="1:10" x14ac:dyDescent="0.25">
      <c r="A20" s="138"/>
      <c r="B20" s="586"/>
      <c r="C20" s="86"/>
      <c r="D20" s="168"/>
      <c r="E20" s="86"/>
      <c r="F20" s="168"/>
      <c r="G20" s="169">
        <v>68</v>
      </c>
      <c r="H20" s="178">
        <v>102</v>
      </c>
      <c r="I20" s="169" t="s">
        <v>33</v>
      </c>
      <c r="J20" s="169">
        <v>5</v>
      </c>
    </row>
    <row r="21" spans="1:10" x14ac:dyDescent="0.25">
      <c r="A21" s="448"/>
      <c r="B21" s="578"/>
      <c r="C21" s="287"/>
      <c r="D21" s="449"/>
      <c r="E21" s="287"/>
      <c r="F21" s="449"/>
      <c r="G21" s="201">
        <v>68</v>
      </c>
      <c r="H21" s="450">
        <v>102</v>
      </c>
      <c r="I21" s="201" t="s">
        <v>25</v>
      </c>
      <c r="J21" s="201">
        <v>2</v>
      </c>
    </row>
    <row r="22" spans="1:10" x14ac:dyDescent="0.25">
      <c r="A22" s="136" t="s">
        <v>1081</v>
      </c>
      <c r="B22" s="584" t="s">
        <v>1082</v>
      </c>
      <c r="C22" s="456" t="s">
        <v>1079</v>
      </c>
      <c r="D22" s="455" t="s">
        <v>1080</v>
      </c>
      <c r="E22" s="456" t="s">
        <v>1083</v>
      </c>
      <c r="F22" s="455" t="s">
        <v>1084</v>
      </c>
      <c r="G22" s="457">
        <v>820</v>
      </c>
      <c r="H22" s="458">
        <v>1066</v>
      </c>
      <c r="I22" s="457" t="s">
        <v>25</v>
      </c>
      <c r="J22" s="457">
        <v>21</v>
      </c>
    </row>
    <row r="23" spans="1:10" x14ac:dyDescent="0.25">
      <c r="A23" s="587" t="s">
        <v>1085</v>
      </c>
      <c r="B23" s="573">
        <v>1.6</v>
      </c>
      <c r="C23" s="574" t="s">
        <v>1083</v>
      </c>
      <c r="D23" s="575" t="s">
        <v>1084</v>
      </c>
      <c r="E23" s="574"/>
      <c r="F23" s="575"/>
      <c r="G23" s="588"/>
      <c r="H23" s="589"/>
      <c r="I23" s="588"/>
      <c r="J23" s="588"/>
    </row>
    <row r="24" spans="1:10" x14ac:dyDescent="0.25">
      <c r="A24" s="361" t="s">
        <v>295</v>
      </c>
      <c r="B24" s="412"/>
      <c r="C24" s="362"/>
      <c r="D24" s="412"/>
      <c r="E24" s="362"/>
      <c r="F24" s="412"/>
      <c r="G24" s="590"/>
      <c r="H24" s="465">
        <v>1938</v>
      </c>
      <c r="I24" s="466"/>
      <c r="J24" s="363">
        <v>57</v>
      </c>
    </row>
  </sheetData>
  <mergeCells count="8">
    <mergeCell ref="I9:I10"/>
    <mergeCell ref="J9:J10"/>
    <mergeCell ref="A9:A10"/>
    <mergeCell ref="B9:B10"/>
    <mergeCell ref="C9:D9"/>
    <mergeCell ref="E9:F9"/>
    <mergeCell ref="G9:G10"/>
    <mergeCell ref="H9:H10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G7" sqref="G7"/>
    </sheetView>
  </sheetViews>
  <sheetFormatPr defaultRowHeight="15" x14ac:dyDescent="0.25"/>
  <cols>
    <col min="1" max="1" width="19" style="295" customWidth="1"/>
    <col min="2" max="2" width="13.7109375" style="295" bestFit="1" customWidth="1"/>
    <col min="3" max="3" width="8.140625" style="295" customWidth="1"/>
    <col min="4" max="4" width="9.42578125" style="295" customWidth="1"/>
    <col min="5" max="6" width="7.85546875" style="295" customWidth="1"/>
    <col min="7" max="8" width="8.85546875" style="295" customWidth="1"/>
    <col min="9" max="9" width="38.85546875" style="295" customWidth="1"/>
    <col min="10" max="16384" width="9.140625" style="295"/>
  </cols>
  <sheetData>
    <row r="1" spans="1:9" ht="15.75" x14ac:dyDescent="0.25">
      <c r="A1" s="365" t="s">
        <v>1086</v>
      </c>
      <c r="B1" s="294"/>
      <c r="C1" s="294"/>
      <c r="D1" s="294"/>
      <c r="E1" s="294"/>
      <c r="F1" s="294"/>
      <c r="G1" s="294"/>
      <c r="H1" s="294"/>
      <c r="I1" s="294"/>
    </row>
    <row r="2" spans="1:9" x14ac:dyDescent="0.25">
      <c r="A2" s="294"/>
      <c r="B2" s="294"/>
      <c r="C2" s="294"/>
      <c r="D2" s="294"/>
      <c r="E2" s="294"/>
      <c r="F2" s="294"/>
      <c r="G2" s="294"/>
      <c r="H2" s="294"/>
      <c r="I2" s="294"/>
    </row>
    <row r="3" spans="1:9" ht="15" customHeight="1" x14ac:dyDescent="0.25">
      <c r="A3" s="57" t="s">
        <v>48</v>
      </c>
      <c r="B3" s="369" t="s">
        <v>49</v>
      </c>
      <c r="C3" s="59" t="s">
        <v>9</v>
      </c>
      <c r="D3" s="59" t="s">
        <v>14</v>
      </c>
      <c r="E3" s="59" t="s">
        <v>12</v>
      </c>
      <c r="F3" s="59" t="s">
        <v>13</v>
      </c>
      <c r="G3" s="370" t="s">
        <v>685</v>
      </c>
      <c r="H3" s="370"/>
      <c r="I3" s="64" t="s">
        <v>52</v>
      </c>
    </row>
    <row r="4" spans="1:9" x14ac:dyDescent="0.25">
      <c r="A4" s="57"/>
      <c r="B4" s="369"/>
      <c r="C4" s="59"/>
      <c r="D4" s="59"/>
      <c r="E4" s="59"/>
      <c r="F4" s="59"/>
      <c r="G4" s="67" t="s">
        <v>53</v>
      </c>
      <c r="H4" s="67" t="s">
        <v>686</v>
      </c>
      <c r="I4" s="68"/>
    </row>
    <row r="5" spans="1:9" x14ac:dyDescent="0.25">
      <c r="A5" s="371" t="s">
        <v>1087</v>
      </c>
      <c r="B5" s="14" t="s">
        <v>1088</v>
      </c>
      <c r="C5" s="373">
        <v>0.23</v>
      </c>
      <c r="D5" s="385" t="s">
        <v>1089</v>
      </c>
      <c r="E5" s="414">
        <v>60</v>
      </c>
      <c r="F5" s="415">
        <v>128</v>
      </c>
      <c r="G5" s="467">
        <v>7</v>
      </c>
      <c r="H5" s="377">
        <v>0</v>
      </c>
      <c r="I5" s="378" t="s">
        <v>1090</v>
      </c>
    </row>
    <row r="6" spans="1:9" x14ac:dyDescent="0.25">
      <c r="A6" s="379"/>
      <c r="B6" s="74" t="s">
        <v>1091</v>
      </c>
      <c r="C6" s="381"/>
      <c r="D6" s="386"/>
      <c r="E6" s="414"/>
      <c r="F6" s="417"/>
      <c r="G6" s="468"/>
      <c r="H6" s="377"/>
      <c r="I6" s="384"/>
    </row>
  </sheetData>
  <mergeCells count="16">
    <mergeCell ref="G3:H3"/>
    <mergeCell ref="I3:I4"/>
    <mergeCell ref="A5:A6"/>
    <mergeCell ref="C5:C6"/>
    <mergeCell ref="D5:D6"/>
    <mergeCell ref="E5:E6"/>
    <mergeCell ref="F5:F6"/>
    <mergeCell ref="G5:G6"/>
    <mergeCell ref="H5:H6"/>
    <mergeCell ref="I5:I6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42</vt:i4>
      </vt:variant>
    </vt:vector>
  </HeadingPairs>
  <TitlesOfParts>
    <vt:vector size="42" baseType="lpstr">
      <vt:lpstr>2.1.a</vt:lpstr>
      <vt:lpstr>2.1.b</vt:lpstr>
      <vt:lpstr>2.2.a</vt:lpstr>
      <vt:lpstr>2.2.b</vt:lpstr>
      <vt:lpstr>2.3.a</vt:lpstr>
      <vt:lpstr>2.3.b</vt:lpstr>
      <vt:lpstr>2.4.a</vt:lpstr>
      <vt:lpstr>2.4.b</vt:lpstr>
      <vt:lpstr>2.5.a</vt:lpstr>
      <vt:lpstr>2.6.a</vt:lpstr>
      <vt:lpstr>2.6.b</vt:lpstr>
      <vt:lpstr>2.7.a</vt:lpstr>
      <vt:lpstr>2.7.b</vt:lpstr>
      <vt:lpstr>2.8.a</vt:lpstr>
      <vt:lpstr>2.8.b</vt:lpstr>
      <vt:lpstr>2.9.a</vt:lpstr>
      <vt:lpstr>2.9.b</vt:lpstr>
      <vt:lpstr>2.10.a</vt:lpstr>
      <vt:lpstr>2.11.a</vt:lpstr>
      <vt:lpstr>2.11.b</vt:lpstr>
      <vt:lpstr>2.12.a</vt:lpstr>
      <vt:lpstr>2.13.a</vt:lpstr>
      <vt:lpstr>2.13.b</vt:lpstr>
      <vt:lpstr>2.14.a</vt:lpstr>
      <vt:lpstr>2.15.a</vt:lpstr>
      <vt:lpstr>2.15.b</vt:lpstr>
      <vt:lpstr>2.16.a</vt:lpstr>
      <vt:lpstr>2.16.b</vt:lpstr>
      <vt:lpstr>2.17.a</vt:lpstr>
      <vt:lpstr>2.17.b</vt:lpstr>
      <vt:lpstr>2.18.a</vt:lpstr>
      <vt:lpstr>2.18.b</vt:lpstr>
      <vt:lpstr>2.19.a</vt:lpstr>
      <vt:lpstr>2.19.b</vt:lpstr>
      <vt:lpstr>2.20.a</vt:lpstr>
      <vt:lpstr>2.20.b</vt:lpstr>
      <vt:lpstr>2.21.a</vt:lpstr>
      <vt:lpstr>2.21.b</vt:lpstr>
      <vt:lpstr>2.22.a</vt:lpstr>
      <vt:lpstr>2.22.b</vt:lpstr>
      <vt:lpstr>2.23.a</vt:lpstr>
      <vt:lpstr>2.23.b</vt:lpstr>
    </vt:vector>
  </TitlesOfParts>
  <Company>EMU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</dc:creator>
  <cp:lastModifiedBy>rein</cp:lastModifiedBy>
  <dcterms:created xsi:type="dcterms:W3CDTF">2015-06-04T18:12:41Z</dcterms:created>
  <dcterms:modified xsi:type="dcterms:W3CDTF">2015-06-04T18:39:48Z</dcterms:modified>
</cp:coreProperties>
</file>