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Mario dok\JRO\KAUR PROJEKTID\"/>
    </mc:Choice>
  </mc:AlternateContent>
  <bookViews>
    <workbookView xWindow="-60" yWindow="-120" windowWidth="15480" windowHeight="8355" tabRatio="597" firstSheet="1" activeTab="6"/>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Leht1" sheetId="20" r:id="rId10"/>
    <sheet name="Teavitamine" sheetId="17" r:id="rId11"/>
    <sheet name="Mõju" sheetId="19" r:id="rId12"/>
    <sheet name="Lisad ja kinnitused" sheetId="5" r:id="rId13"/>
  </sheets>
  <externalReferences>
    <externalReference r:id="rId14"/>
  </externalReferences>
  <definedNames>
    <definedName name="_xlnm.Print_Area" localSheetId="12">'Lisad ja kinnitused'!#REF!</definedName>
    <definedName name="_xlnm.Print_Area" localSheetId="0">'Pealeht '!$A$1:$G$17</definedName>
    <definedName name="_xlnm.Print_Area" localSheetId="10">Teavitamine!$A$1:$A$2</definedName>
    <definedName name="_xlnm.Print_Area" localSheetId="1">'Tegevus- ja ajaplaan'!#REF!</definedName>
    <definedName name="_xlnm.Print_Area" localSheetId="6">'Väljundid, tulemused'!$A$1:$I$18</definedName>
    <definedName name="txtPhysicalCompletion">'[1]Project Details'!$E$45</definedName>
    <definedName name="txtProjectStartDate">'[1]Project Details'!$E$43</definedName>
  </definedNames>
  <calcPr calcId="152511"/>
</workbook>
</file>

<file path=xl/calcChain.xml><?xml version="1.0" encoding="utf-8"?>
<calcChain xmlns="http://schemas.openxmlformats.org/spreadsheetml/2006/main">
  <c r="C9" i="13" l="1"/>
  <c r="F9" i="13" s="1"/>
  <c r="F8" i="13"/>
  <c r="F7" i="13"/>
  <c r="F6" i="13"/>
  <c r="F5" i="13"/>
  <c r="C11" i="14" l="1"/>
  <c r="B11" i="14"/>
  <c r="F16" i="13" l="1"/>
  <c r="C16" i="13"/>
</calcChain>
</file>

<file path=xl/sharedStrings.xml><?xml version="1.0" encoding="utf-8"?>
<sst xmlns="http://schemas.openxmlformats.org/spreadsheetml/2006/main" count="274" uniqueCount="238">
  <si>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</si>
  <si>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</si>
  <si>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</si>
  <si>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</si>
  <si>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</si>
  <si>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</si>
  <si>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</si>
  <si>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</si>
  <si>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</si>
  <si>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</si>
  <si>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</si>
  <si>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</si>
  <si>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</si>
  <si>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</si>
  <si>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</si>
  <si>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</si>
  <si>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</si>
  <si>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</si>
  <si>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</si>
  <si>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</si>
  <si>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</si>
  <si>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</si>
  <si>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</si>
  <si>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</si>
  <si>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</si>
  <si>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</si>
  <si>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</si>
  <si>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</si>
  <si>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</si>
  <si>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</si>
  <si>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</si>
  <si>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</si>
  <si>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</si>
  <si>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</si>
  <si>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</si>
  <si>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</si>
  <si>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</si>
  <si>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</si>
  <si>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</si>
  <si>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</si>
  <si>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</si>
  <si>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</si>
  <si>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</si>
  <si>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</si>
  <si>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</si>
  <si>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</si>
  <si>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</si>
  <si>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</si>
  <si>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</si>
  <si>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</si>
  <si>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</si>
  <si>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</si>
  <si>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</si>
  <si>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</si>
  <si>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</si>
  <si>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</si>
  <si>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</si>
  <si>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</si>
  <si>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</si>
  <si>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</si>
  <si>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</si>
  <si>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</si>
  <si>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</si>
  <si>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</si>
  <si>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</si>
  <si>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</si>
  <si>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</si>
  <si>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</si>
  <si>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</si>
  <si>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</si>
  <si>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</si>
  <si>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</si>
  <si>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</si>
  <si>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</si>
  <si>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</si>
  <si>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</si>
  <si>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</si>
  <si>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</si>
  <si>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</si>
  <si>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</si>
  <si>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</si>
  <si>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</si>
  <si>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</si>
  <si>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</si>
  <si>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</si>
  <si>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</si>
  <si>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</si>
  <si>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</si>
  <si>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</si>
  <si>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</si>
  <si>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</si>
  <si>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</si>
  <si>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</si>
  <si>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KESKKONNAAGENTUUR</t>
  </si>
  <si>
    <t>MUSTAMÄE TEE 33, 10616, TALLINN</t>
  </si>
  <si>
    <t>Vealeidja OÜ</t>
  </si>
  <si>
    <t>Jääkreostuse likvideerimine endistel sõjaväe- ja tööstusaladel, I etapp</t>
  </si>
  <si>
    <t>2.1.0501.09-0001</t>
  </si>
  <si>
    <t>Tiit Tamm - PROJEKTIJUHT</t>
  </si>
  <si>
    <t>6737 584, tiit.tamm@envir.ee</t>
  </si>
  <si>
    <t>13 549269,49</t>
  </si>
  <si>
    <t>01.09.2013 - 31.12.2013</t>
  </si>
  <si>
    <t>9 587 331,63</t>
  </si>
  <si>
    <t>01.09.2013-31.15.2015.</t>
  </si>
  <si>
    <t>oktoober 2009 - veebruar 2010</t>
  </si>
  <si>
    <t>16.11.10. - 19.01.13</t>
  </si>
  <si>
    <t>FIDIC Insener ja omanikujärele-valve jääkreostuse likvideerimisel endistel sõjaväe- ja tööstusaladel (Kose katlamaja; Kose-Risti ABT)</t>
  </si>
  <si>
    <t>Jääkreostuse likvideerimine endistel sõjaväe- ja tööstusaladel (projekteerimis-ehitustööd) (Kose katlamaja; Kose-Risti ABT)</t>
  </si>
  <si>
    <t>Jääkreostuse likvideerimine endistel sõjaväe- ja tööstusaladel (projekteerimis-ehitustööd (Kose katlamaja; Kose-Risti ABT) täiendavad tööd</t>
  </si>
  <si>
    <t>FIDIC Insener ja omanikujärele-valve jääkreostuse likvideerimisel endistel sõjaväe- ja tööstusaladel (Miinisadam; Süsta tn sadam)</t>
  </si>
  <si>
    <t>Jääkreostuse likvideerimine endistel sõjaväe- ja tööstusaladel (projekteerimis-ehitustööd) (Miinisadam; Süsta tn sadam),hange 2</t>
  </si>
  <si>
    <t>FIDIC Insener ja omanikujärele-valve jääkreostuse likvideerimisel endistel sõjaväe- ja tööstusaladel (Tapa vagunidepoo; Ahtme 86 ABT; Narva ABT)</t>
  </si>
  <si>
    <t>Jääkreostuse likvideerimine endistel sõjaväe- ja tööstusaladel (projekteerimis-ehitustööd) (Tapa vagunidepoo; Ahtme 86 ABT; Narva ABT)</t>
  </si>
  <si>
    <t>FIDIC Insener ja omanikujärele-valve jääkreostuse likvideerimisel endistel sõjaväe- ja tööstusaladel (Tallinn-Väike veduridepoo; Tapa veduridepoo)</t>
  </si>
  <si>
    <t>Jääkreostuse likvideerimine endistel sõjaväe- ja tööstusaladel (projekteerimis-ehitustööd) (Tallinn-Väike veduridepoo; Tapa veduridepoo)</t>
  </si>
  <si>
    <t>FIDIC Insener ja omanikujärele-valve jääkreostuse likvideerimisel endistel sõjaväe- ja tööstusaladel (Tallinn-Väike veduridepoo; Tapa veduridepoo) hange 2</t>
  </si>
  <si>
    <t>Jääkreostuse likvideerimine endistel sõjaväe- ja tööstusaladel – projekteerimis-ehitustööd: Tapa veduridepoo (lisakolle)</t>
  </si>
  <si>
    <t>Tapa veduridepoo täiendava jääkreostuse likvideerimistööde teostamine - omaniku järelevalve</t>
  </si>
  <si>
    <t>Jääkreostuse likvideerimine endistel sõjaväe- ja tööstusaladel – projekteerimis-ehitustööd: Tallinn-Väike veduridepoo (lisakolle)</t>
  </si>
  <si>
    <t>Tallinn- Väike veduridepoo lisakolde/täiendavate likvideerimstööe omanikujärelvalve</t>
  </si>
  <si>
    <t xml:space="preserve">Tallinn-Väike täiendavad tööd </t>
  </si>
  <si>
    <t xml:space="preserve">Tapa veduridepoo täiendavad tööd </t>
  </si>
  <si>
    <t>26.01.2010 - 26.02.2013</t>
  </si>
  <si>
    <t>20.04.2010 - 20.04.2011</t>
  </si>
  <si>
    <t>09.05.2011 - 31.07.2011</t>
  </si>
  <si>
    <t>27.12.2010 - 27.06.2014</t>
  </si>
  <si>
    <t>19.04.2011 - 04.11.2012</t>
  </si>
  <si>
    <t>17.03.2011 - 17.07.2014</t>
  </si>
  <si>
    <t>15.04.2011 - 08.11.2012</t>
  </si>
  <si>
    <t>oktoober 2009 - juuli 2012</t>
  </si>
  <si>
    <t>oktoober 2009 - november 2012</t>
  </si>
  <si>
    <t>21.04.2011 - 30.11.2015</t>
  </si>
  <si>
    <t>mai 2015 - oktoober 2015</t>
  </si>
  <si>
    <t>09.06.2015 - 30.10.2015</t>
  </si>
  <si>
    <t>26.05.2015 - 30.10.2015</t>
  </si>
  <si>
    <t>29.05.2015 - 31.10.2015</t>
  </si>
  <si>
    <t>märts 2015 - oktoober 2015</t>
  </si>
  <si>
    <t>26.03.2015 - 31.10.2015</t>
  </si>
  <si>
    <t>Prjekteerimis-ehitustööd</t>
  </si>
  <si>
    <t>FIDIC Inseneri ja omanikujärelevalve</t>
  </si>
  <si>
    <t>Käibemaks</t>
  </si>
  <si>
    <t>Projektjuhtimine (personalikulud)</t>
  </si>
  <si>
    <t>Projektiga seotud kulud (uuringud)</t>
  </si>
  <si>
    <t>3-6/50; 3.-6/27;3-6/83; 3.-6/27; 3.-6/48; 3.-3J/40; 3-3J/25; 3-3J/22; 3-3J/23; 3-3J/29; 3-3J/12</t>
  </si>
  <si>
    <t>Nr 3-3J/12; Nr 3-3J/14; Nr 3-3J/109; 3.-3J/15;  3-6/83; 3.-6/58; 3.-6/154</t>
  </si>
  <si>
    <t>oktoober 2015 - oktoober 2015</t>
  </si>
  <si>
    <t>20.10.2015-30.10.2015</t>
  </si>
  <si>
    <t>FIDIC Insener ja omanikujärelevalve - Kose katlamaja; Kose-Risti ABT, Nr 3-3/4</t>
  </si>
  <si>
    <t>26.01.10.</t>
  </si>
  <si>
    <t>31.07.2013.</t>
  </si>
  <si>
    <t>AS Maves</t>
  </si>
  <si>
    <t>FIDIC Insener ja omanikujärelevalve - Miinisadam; Süsta tn sadam, 3-3J/109</t>
  </si>
  <si>
    <t>27.12.2010.</t>
  </si>
  <si>
    <t>1.06.2014.</t>
  </si>
  <si>
    <t>FIDIC Insener ja omanikujärelevalve - Tapa vagunidepoo; Ahtme 86 ABT; Narva ABT, Nr 3-3J/12</t>
  </si>
  <si>
    <t>17.03.2011.</t>
  </si>
  <si>
    <t>15.07.2014.</t>
  </si>
  <si>
    <t>FIDIC Insener ja omanikujärelevalve - Tallinn-Väike veduridepoo; Tapa veduridepoo Nr 3-3J/14</t>
  </si>
  <si>
    <t>18.03.11.a</t>
  </si>
  <si>
    <t>Infragate Eesti AS</t>
  </si>
  <si>
    <t>Jääkreostuse likvideerimise projekteerimis-ehitustööd - Kose katlamaja; Kose-Risti ABT, Nr 3-3/12</t>
  </si>
  <si>
    <t>20.04.2010.</t>
  </si>
  <si>
    <t>20.04.2011.</t>
  </si>
  <si>
    <t>AS EcoPro</t>
  </si>
  <si>
    <t>Jääkreostuse likvideerimise projekteerimis-ehitustööd - Kose katlamaja; Kose-Risti ABT täiendavad tööd Nr 3-3/29</t>
  </si>
  <si>
    <t>09.05.2011.</t>
  </si>
  <si>
    <t>31.07.2011.</t>
  </si>
  <si>
    <t>Jääkreostuse likvideerimise projekteerimis-ehitustööd - Miinisadam; Süsta tn sadam</t>
  </si>
  <si>
    <t xml:space="preserve"> 19.04.2011.</t>
  </si>
  <si>
    <t>19.10.2014.</t>
  </si>
  <si>
    <t>KMG Inseneriehituse AS</t>
  </si>
  <si>
    <t>Jääkreostuse likvideerimise projekteerimis-ehitustööd - Tapa vagunidepoo; Ahtme 86 ABT; Narva ABT Nr 3-3J/22</t>
  </si>
  <si>
    <t>21.04.11.a.</t>
  </si>
  <si>
    <t>19.11.14.a.</t>
  </si>
  <si>
    <t>AS Ehitusfirma Rand ja Tuulberg</t>
  </si>
  <si>
    <t>Jääkreostuse likvideerimise projekteerimis-ehitustööd - Tallinn-Väike veduridepoo; Tapa veduridepoo, Nr 3-3J/25</t>
  </si>
  <si>
    <t>21.04.2011.</t>
  </si>
  <si>
    <t>Ehitusfirma Rand ja Tuulberg AS</t>
  </si>
  <si>
    <t>Jääkreostuse likvideerimise projekteerimis-ehitustööd - ER Kopli kaubajaam, Nr 3-3J/40</t>
  </si>
  <si>
    <t>08.03.2014.</t>
  </si>
  <si>
    <t>FIDIC Insener ja omanikujärelevalve - ER Kopli kaubajaam, Nr 3-3/48</t>
  </si>
  <si>
    <t>27.08.2012.</t>
  </si>
  <si>
    <t>FIDIC Insener ja omanikujärelevalve - Tallinn-Väike veduridepoo; Tapa veduridepoo Nr  3-3J/15</t>
  </si>
  <si>
    <t>Sweco EST OÜ,</t>
  </si>
  <si>
    <t>AS EF RandjaTuulberg, OÜ RTS Infraehitus, Insenerehituse AS</t>
  </si>
  <si>
    <t>30.10.2015.</t>
  </si>
  <si>
    <t>1-25/83, aprill 2012. a.</t>
  </si>
  <si>
    <t>Toetuse kasutamise kohustus aastate lõikes</t>
  </si>
  <si>
    <t>1-25/53, veebruar 2014 a</t>
  </si>
  <si>
    <t>Toetuse rahuldamise otsuse
muutmise otsus</t>
  </si>
  <si>
    <t>01.02.2013 otsusega nr 1-25/23</t>
  </si>
  <si>
    <t>Toetuse summa muutmine</t>
  </si>
  <si>
    <t>15.05.2014 otsusega nr 1-25/51</t>
  </si>
  <si>
    <t>Toetuse rahuldamise otsuse muutmise otsus
muutmise otsus</t>
  </si>
  <si>
    <t>18.05.2015 nr 1-25/115</t>
  </si>
  <si>
    <t>Toetuse rahuldamise otsuse muutmise otsus (eelarve ja tähtaeg)
muutmise otsus</t>
  </si>
  <si>
    <t>06.11.2015 nr 1-25/295</t>
  </si>
  <si>
    <t>Toetuse rahuldamise otsuse muutmise otsus (eelarve)</t>
  </si>
  <si>
    <t>Taimar Ala</t>
  </si>
  <si>
    <t>Taimar Ala, direktor</t>
  </si>
  <si>
    <t>(  X ) keskkonnahoidu toetav</t>
  </si>
  <si>
    <t>Jääkreostusobjektidel  on lõpetatud pinnase, põhja- ja pinnavee edasine reostumine. Pinnasereostuse likvideerimisega viidi ohtlike ainete sisaldus pinnases alla tööstustsoonile määratud piirarvu. Projektis teostatud jääkreostusobjektide likvideerimise tulemusena väheneb kantserogeensete, mutageensete ja teratogeensete ainete sisaldus pinnases. Keskkonnaohtlikud objektid  on viidud vastavusse keskkonnanõuetega.Jääkreostusobjektide likvideerimise tulemusena väheneb kantserogeensete, mutageensete ja teratogeensete ainete sisaldus pinnases. Tööde tulemusena on keskkonnaohtlikud objektid viidud vastavusse keskkonnanõuetega.
Tööde teostamise järel lõpeb jääkreostusobjektidel pinnase, põhja- ja pinnavee edasine reostumine. Pinnasereostuse likvideerimisega viidi ohtlike ainete sisaldus pinnases alla tööstustsoonile määratud piirarvu</t>
  </si>
  <si>
    <t>( X  ) projekt ei mõjuta ebavõrdsust/võrdseid võimalusi ehk sellel on neutraalne mõju</t>
  </si>
  <si>
    <t>Mõju võrdsete võimaluste edendamisele puudub.</t>
  </si>
  <si>
    <t>(  X  ) neutraalne</t>
  </si>
  <si>
    <t>Mõju infoühiskonna edendamisele puudub</t>
  </si>
  <si>
    <t>Mõju regionaalsele arengule puudub</t>
  </si>
  <si>
    <t>(  X   ) neutraalne</t>
  </si>
  <si>
    <t>Mõju kodanikuühiskonna arendamisele puudub</t>
  </si>
  <si>
    <t xml:space="preserve">Projekt on kooskõlas järgmiste arengudokumentidega:
Elukeskkonna arendamise rakenduskava
Jääkreostuskollete likvideerimise, lokaliseerimise või ohutustamise projekt on seotud „Elukeskkonna arendamise rakenduskava“ prioriteetse suunaga „Veemajanduse ja jäätmekäitluse infrastruktuuri arendamine“, mille raames viiakse ellu „Riikliku struktuurivahendite kasutamise strateegia“ prioriteeti „Säästev keskkonnakasutus“. Veemajanduse allvaldkonnas pööratakse tähelepanu nõuetekohase joogiveevarustuse tagamisele ja tegevustele, mis aitavad kaasa veekogude seisundi parandamisele. Põhjavee seisundit ohustavate jääkreostuskollete likvideerimine või ohutuks muutmine parandab nii joogivee kvaliteeti kui võimaldab saavutada veekogude (nii pinna- kui põhjavee) head seisundit. 
Jääkreostusest põhjustatud keskkonnaprobleemide lahendamine toetab alasuuna „Veemajanduse arendamine“ elluviimist. Täpsemalt on „Veemajanduse arendamise“ üheks eesmärgiks endistel sõjaväe- ja tööstusaladel olevate peamiste jääkreostuskollete lokaliseerimine ehk reostuse leviku tõkestamine ja  inimese tervisele ning looduskeskkonnale kahju tekitamise vältimine. Sihttasemeks on aastaks 2015 lokaliseerida 53 riikliku tähtsusega jääkreostuskollet (koguarv 75). [Elukeskkonna arendamise rakenduskava. [www.envir.ee/orb.aw/class=file/action=preview/id=807461/Loplik_EARK_2007+EST.doc]
Eesti Keskkonnategevuskava aastateks 2007-2013
Eesmärk: Aastaks 2030 on likvideeritud kõik täna teadaolevad jääkreostuskolded.
Mõõdikud: likvideeritud reostuskollete arv ­, baastase 75, sihttase 43 reostuskollet.
http://www.envir.ee/orb.aw/class=file/action=preview/id=1131705/Keskkonnategevuskava_2007-2013_uuendatud.pdf
Keskkonnaministeeriumi arengukava aastateks 2011-2014
Peamisteks tulemusteks 2012. aasta lõpuks on tõukevahendite abil ohutuks tehtud või likvideeritud 15 riikliku kategooria jääkreostuskollet. Reostusekoldeid käsitlev teave on koondatud ühtsesse andmebaasi 2010. aasta lõpuks. Jääkreostuskolletest pinna ja põhjaveele tulenev oht on likvideeritud 2050. aastaks.
http://www.envir.ee/orb.aw/class=file/action=preview/id=1131034/Keskkonnaministeeriumi+arengukava+2011-2014.pdf
Lääne-Eesti vesikonna Harju alamvesikonna veemajanduskava
Lääne-Eesti vesikonna Harju alamvesikonna veemajanduskava meetmeplaanis on kajastatud
argmised objektid:
- Kose-Risti ABT,
- Kose katlamaja,
- Miinisadam,
- Süsta tänava sadam,
- ER Kopli kaubajaam,
- Tallinn-Väike veduridepoo.
Meetmeplaanis on loetletud objektid nimetatud kui olulise tahtsusega jääkreostuse objektid,
mis vajavad likvideerimist voi lokaliseerimist.
Väljavõte Harju alamvesikonna veemajanduskava meetmekavast:
Jääkreostuskollete ohutustamine on vajalik ohtlike ainete levikut veekeskkonda piiravate
direktiivide 76/464/EMU; 86/280/EMU; 80/68/EMU taifmiseks. Harjumaal on 24 riikliku
tahtsusega jääkreostuskollet. Suur osa riikliku tähtsusega Harju alamvesikonna
jääkreostuskollete korrastamistöödest (13 objekti) on lülitatud Uhtekuuluvusfondi tehnilise abi
projekti 2003/EE16/P/PA/012.
fhttp://www.envir.ee/vesikonnad/static/files/128.Hariu%20VMK%205.12.2007.pdf!
Lääne-Eesti vesikonna Pandivere pohjavee alamvesikonna veemajanduskava
Lääne-Eesti vesikonna Pandivere pohjavee alamvesikonna veemajanduskava detailses
meetmeplaanis on kajastatud jargmised objektid:
- Tapa vagunidepoo,
- Tapa veduridepoo.
Nimetatud objektid vajavad likvideerimist voi lokaliseerimist.
[http://www.envir.ee/vesikonnad/static/files/111 .Pandivere VMK.pdf]
Ida-Eesti vesikonna Viru alamvesikonna veemajanduskava
Ida-Eesti vesikonna Viru alamvesikonna veemajanduskavas on kajastatud jargmised riikliku
tahtsusega jaakreostuskolded:
- Ahtme mnt 86 ABT,
- Narva ABT.
Loetletud objektid on meetmeplaanis nimetatud kui olulise tahtsusega jääkreostusobjektid, mis
vajavad likvideerimist voi lokaliseerimist, mis on vajalik ohtlike ainete levikut veekeskkonda
piiravate direktiivide 76/464/EMU; 86/280/EMU; 80/68EMÜ täitmiseks.
Riigi jäätmekava 2008-2013
Jäätmekava koostamisel ning eesmärkide püstitamisel on arvestatud erinevate riiklike arengukavade ja strateegiatega. Nende hulka kuulub Elukeskkonna arendamise rakenduskava (RTL 2007, 7, 123), mille prioriteese suuna „Veemajanduse ja jäätmekäitluse infrastruktuuri arendamine“ üheks esmase tähtsusega ülesandeks on maa-alade saastest puhastamine.
Riiklikus jäätmekavas toodud strateegilise eesmärgi, jäätmete ladestamise vähendamine, jäätmete taaskasutamise suurendamine ning tekkivate jäätmete ohtlikkuse vähendamine, täitmist kindlustab meede 3 – vanade reostuskollete likvideerimine. [http://www.envir.ee/orb.aw/class=file/action=preview/id=1075103/RIIGI+J%C4%C4TMEKAVA+2008-2013.pdf]
Projekt on kooskõlas järgmiste arengudokumentidega:
Elukeskkonna arendamise rakenduskava
Jääkreostuskollete likvideerimise, lokaliseerimise või ohutustamise projekt on seotud „Elukeskkonna arendamise rakenduskava“ prioriteetse suunaga „Veemajanduse ja jäätmekäitluse infrastruktuuri arendamine“, mille raames viiakse ellu „Riikliku struktuurivahendite kasutamise strateegia“ prioriteeti „Säästev keskkonnakasutus“. Veemajanduse allvaldkonnas pööratakse tähelepanu nõuetekohase joogiveevarustuse tagamisele ja tegevustele, mis aitavad kaasa veekogude seisundi parandamisele. Põhjavee seisundit ohustavate jääkreostuskollete likvideerimine või ohutuks muutmine parandab nii joogivee kvaliteeti kui võimaldab saavutada veekogude (nii pinna- kui põhjavee) head seisundit. 
Jääkreostusest põhjustatud keskkonnaprobleemide lahendamine toetab alasuuna „Veemajanduse arendamine“ elluviimist. Täpsemalt on „Veemajanduse arendamise“ üheks eesmärgiks endistel sõjaväe- ja tööstusaladel olevate peamiste jääkreostuskollete lokaliseerimine ehk reostuse leviku tõkestamine ja  inimese tervisele ning looduskeskkonnale kahju tekitamise vältimine. Sihttasemeks on aastaks 2015 lokaliseerida 53 riikliku tähtsusega jääkreostuskollet (koguarv 75). [Elukeskkonna arendamise rakenduskava. [www.envir.ee/orb.aw/class=file/action=preview/id=807461/Loplik_EARK_2007+EST.doc]
</t>
  </si>
  <si>
    <t>Seoses tööprotsesside ümberkorraldamisega viibis aruande esitamine</t>
  </si>
  <si>
    <t>Lisasi pole lisada</t>
  </si>
  <si>
    <t>Direktor</t>
  </si>
  <si>
    <t>Tiit Tamm</t>
  </si>
  <si>
    <t>Projektijuht</t>
  </si>
  <si>
    <t>Läbiviidud SA Keskkonnainvesteeringute Keskus poolt projektiaudit:LÕPPARUANNE NR: 2011/06/ST/JR</t>
  </si>
  <si>
    <t>Kose katlamaja; Kose-Risti ABT</t>
  </si>
  <si>
    <t>Miinisadam; Süsta tn sadam</t>
  </si>
  <si>
    <t>Tapa vagunidepoo; Ahtme 86 ABT; Narva ABT</t>
  </si>
  <si>
    <t xml:space="preserve"> Tallinn-Väike veduridepoo; Tapa veduridepoo</t>
  </si>
  <si>
    <t xml:space="preserve"> ER Kopli kaubajaam</t>
  </si>
  <si>
    <t>ER Kopli kaubajaam</t>
  </si>
  <si>
    <t>Jääkreostus on likvideeritud 100%</t>
  </si>
  <si>
    <t>Puhastatud pinnase maht</t>
  </si>
  <si>
    <t>Likvideeritud olijaakide kogus</t>
  </si>
  <si>
    <r>
      <t>67 380 m</t>
    </r>
    <r>
      <rPr>
        <vertAlign val="superscript"/>
        <sz val="12"/>
        <rFont val="Times New Roman"/>
        <family val="1"/>
        <charset val="186"/>
      </rPr>
      <t>3</t>
    </r>
  </si>
  <si>
    <r>
      <t>224 m</t>
    </r>
    <r>
      <rPr>
        <vertAlign val="superscript"/>
        <sz val="12"/>
        <rFont val="Times New Roman"/>
        <family val="1"/>
        <charset val="186"/>
      </rPr>
      <t>3</t>
    </r>
  </si>
  <si>
    <t xml:space="preserve">Jääkreostuskollete likvideerimise, lokaliseerimise või ohutustamise tulemusel on  muutunud paremaks nii joogivee kvaliteet ja paranenud veekogude (nii pinna- kui põhjavee) seisund. </t>
  </si>
  <si>
    <t>Projekti eesmärgiksoli jääkreostusobjektide likvideerimisega lõpetada põhjavee edasine reostumine ning parandada üldist keskkonnaseisundit. Projektis teostatud tööde tulemule  lõpppes jääkreostusobjektidel pinnase, põhja- ja pinnavee edasine reostumine. Pinnasereostuse likvideerimisega viidi ohtlike ainete sisaldus pinnases alla tööstustsoonile määratud piirarvu.</t>
  </si>
  <si>
    <t>Projekti eesmärgiks oli likvideerida jääkreostus 10 riigimaal asuval objektil sh Tallinn-Väike veduridepoo ja Tapa veduridepoo. Projekti raames viidi läbi lisauuringud Tallinn-Väike ja Tapa veduridepoodes projekti käigus ilmnenud täiendavate reostuskollete täpsustamiseks ning tuvastatud vajadus need likvideerida. Sellest tulenevalt viidi läbi kaks avatud menetlusega riigihanget nr 155149 ja nr 159499 ning väljakuulutamiseta läbirääkimistega hanked Tallinn-Väike veduridepoos ja Tapa veduridepoo täiendavate tööde teostamiseks. Tööde käigus oli kõige suurem probleem eeluuringute põhjal koostatud kanked, mille tulemusena tuli tööde käigus täiendavalt uuringuid läbiviia. Tulevikus, kui teostada sarnaseid töid peaks eeluuringud olema väga põhjalikud ehk puurauke peab tegema rohkem, kui üks või kaks ja selle põhjal märkida töömaad.</t>
  </si>
  <si>
    <t>Puhastatud õliseparaator</t>
  </si>
  <si>
    <t>Mahutid</t>
  </si>
  <si>
    <t>( X   ) neutraalne</t>
  </si>
  <si>
    <r>
      <t>69155 m</t>
    </r>
    <r>
      <rPr>
        <vertAlign val="superscript"/>
        <sz val="12"/>
        <rFont val="Times New Roman"/>
        <family val="1"/>
        <charset val="186"/>
      </rPr>
      <t>3</t>
    </r>
  </si>
  <si>
    <r>
      <t>249 m</t>
    </r>
    <r>
      <rPr>
        <vertAlign val="superscript"/>
        <sz val="12"/>
        <rFont val="Times New Roman"/>
        <family val="1"/>
        <charset val="186"/>
      </rPr>
      <t>3</t>
    </r>
  </si>
  <si>
    <t>september 2009 - september 2011</t>
  </si>
  <si>
    <t>oktoober 2009 - veebruar 2011</t>
  </si>
  <si>
    <t>Kogu projektiga seotud informatsioon kajastatud KAUR kodulehel (http://keskkonnaagentuur.ee/et/projektid). Objektidele paigaldatud tänutahvlid.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</si>
</sst>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yyyy;@"/>
    <numFmt numFmtId="165" formatCode="[$-F800]dddd\,\ mmmm\ dd\,\ yyyy"/>
  </numFmts>
  <fonts count="37"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indexed="10"/>
      <name val="Arial"/>
      <family val="2"/>
      <charset val="186"/>
    </font>
    <font>
      <sz val="12"/>
      <color indexed="8"/>
      <name val="Times New Roman"/>
      <family val="1"/>
      <charset val="186"/>
    </font>
    <font>
      <b/>
      <sz val="11"/>
      <color indexed="8"/>
      <name val="Times New Roman"/>
      <family val="1"/>
      <charset val="186"/>
    </font>
    <font>
      <sz val="11"/>
      <color indexed="8"/>
      <name val="Times New Roman"/>
      <family val="1"/>
      <charset val="186"/>
    </font>
    <font>
      <b/>
      <u/>
      <sz val="12"/>
      <color indexed="8"/>
      <name val="Times New Roman"/>
      <family val="1"/>
      <charset val="186"/>
    </font>
    <font>
      <b/>
      <sz val="12"/>
      <color indexed="8"/>
      <name val="Times New Roman"/>
      <family val="1"/>
      <charset val="186"/>
    </font>
    <font>
      <b/>
      <sz val="12"/>
      <color indexed="8"/>
      <name val="Times New Roman"/>
      <family val="1"/>
      <charset val="186"/>
    </font>
    <font>
      <u/>
      <sz val="12"/>
      <color indexed="12"/>
      <name val="Times New Roman"/>
      <family val="1"/>
      <charset val="186"/>
    </font>
    <font>
      <sz val="10"/>
      <name val="Times New Roman"/>
      <family val="1"/>
      <charset val="186"/>
    </font>
    <font>
      <sz val="10"/>
      <color rgb="FFFF0000"/>
      <name val="Arial"/>
      <family val="2"/>
      <charset val="186"/>
    </font>
    <font>
      <sz val="9"/>
      <name val="Arial"/>
      <family val="2"/>
      <charset val="186"/>
    </font>
  </fonts>
  <fills count="5">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s>
  <cellStyleXfs count="5">
    <xf numFmtId="165" fontId="0" fillId="0" borderId="0"/>
    <xf numFmtId="165" fontId="5" fillId="0" borderId="0" applyNumberFormat="0" applyFill="0" applyBorder="0" applyAlignment="0" applyProtection="0">
      <alignment vertical="top"/>
      <protection locked="0"/>
    </xf>
    <xf numFmtId="165" fontId="12" fillId="0" borderId="0"/>
    <xf numFmtId="9" fontId="16" fillId="0" borderId="0" applyFont="0" applyFill="0" applyBorder="0" applyAlignment="0" applyProtection="0"/>
    <xf numFmtId="9" fontId="12" fillId="0" borderId="0" applyFont="0" applyFill="0" applyBorder="0" applyAlignment="0" applyProtection="0"/>
  </cellStyleXfs>
  <cellXfs count="215">
    <xf numFmtId="165" fontId="0" fillId="0" borderId="0" xfId="0"/>
    <xf numFmtId="165" fontId="1" fillId="2" borderId="0" xfId="0" applyFont="1" applyFill="1" applyProtection="1">
      <protection hidden="1"/>
    </xf>
    <xf numFmtId="165" fontId="1" fillId="2" borderId="0" xfId="0" applyFont="1" applyFill="1" applyAlignment="1" applyProtection="1">
      <protection hidden="1"/>
    </xf>
    <xf numFmtId="165" fontId="1" fillId="3" borderId="0" xfId="0" applyFont="1" applyFill="1" applyProtection="1">
      <protection hidden="1"/>
    </xf>
    <xf numFmtId="165" fontId="1" fillId="2" borderId="0" xfId="0" applyFont="1" applyFill="1" applyAlignment="1" applyProtection="1">
      <alignment horizontal="center"/>
      <protection hidden="1"/>
    </xf>
    <xf numFmtId="165" fontId="1" fillId="3" borderId="0" xfId="0" applyFont="1" applyFill="1" applyAlignment="1" applyProtection="1">
      <protection hidden="1"/>
    </xf>
    <xf numFmtId="165" fontId="1" fillId="3" borderId="0" xfId="0" applyFont="1" applyFill="1" applyAlignment="1" applyProtection="1">
      <alignment horizontal="center"/>
      <protection hidden="1"/>
    </xf>
    <xf numFmtId="165" fontId="1" fillId="0" borderId="0" xfId="0" applyFont="1" applyFill="1" applyAlignment="1" applyProtection="1">
      <protection hidden="1"/>
    </xf>
    <xf numFmtId="165" fontId="1" fillId="0" borderId="0" xfId="0" applyFont="1" applyFill="1" applyProtection="1">
      <protection hidden="1"/>
    </xf>
    <xf numFmtId="165" fontId="4" fillId="0" borderId="0" xfId="0" applyFont="1" applyAlignment="1">
      <alignment wrapText="1"/>
    </xf>
    <xf numFmtId="165" fontId="1" fillId="0" borderId="0" xfId="0" applyFont="1" applyFill="1" applyAlignment="1" applyProtection="1">
      <alignment wrapText="1"/>
      <protection hidden="1"/>
    </xf>
    <xf numFmtId="165" fontId="4" fillId="0" borderId="0" xfId="0" applyFont="1"/>
    <xf numFmtId="165" fontId="1" fillId="2" borderId="0" xfId="0" applyNumberFormat="1" applyFont="1" applyFill="1" applyProtection="1">
      <protection hidden="1"/>
    </xf>
    <xf numFmtId="165" fontId="0" fillId="0" borderId="0" xfId="0" applyAlignment="1">
      <alignment horizontal="left" vertical="top" wrapText="1"/>
    </xf>
    <xf numFmtId="165" fontId="4" fillId="0" borderId="0" xfId="0" applyFont="1" applyBorder="1" applyAlignment="1">
      <alignment horizontal="left" vertical="top" wrapText="1"/>
    </xf>
    <xf numFmtId="165" fontId="13" fillId="0" borderId="0" xfId="0" applyFont="1" applyBorder="1" applyAlignment="1">
      <alignment horizontal="left" vertical="top"/>
    </xf>
    <xf numFmtId="165" fontId="4" fillId="0" borderId="0" xfId="0" applyFont="1" applyBorder="1" applyAlignment="1">
      <alignment horizontal="left" vertical="top"/>
    </xf>
    <xf numFmtId="165" fontId="26" fillId="0" borderId="0" xfId="0" applyFont="1"/>
    <xf numFmtId="165" fontId="3" fillId="4" borderId="1" xfId="0" applyFont="1" applyFill="1" applyBorder="1" applyAlignment="1" applyProtection="1">
      <alignment horizontal="left" vertical="top" wrapText="1"/>
      <protection hidden="1"/>
    </xf>
    <xf numFmtId="165" fontId="3" fillId="4" borderId="1" xfId="0" applyFont="1" applyFill="1" applyBorder="1" applyAlignment="1" applyProtection="1">
      <alignment vertical="top" wrapText="1"/>
      <protection hidden="1"/>
    </xf>
    <xf numFmtId="165" fontId="3" fillId="4" borderId="2" xfId="0" applyFont="1" applyFill="1" applyBorder="1" applyAlignment="1">
      <alignment horizontal="left" vertical="top" wrapText="1"/>
    </xf>
    <xf numFmtId="165" fontId="4" fillId="0" borderId="0" xfId="0" applyFont="1" applyBorder="1" applyAlignment="1">
      <alignment wrapText="1"/>
    </xf>
    <xf numFmtId="165" fontId="27" fillId="4" borderId="1" xfId="0" applyFont="1" applyFill="1" applyBorder="1" applyAlignment="1">
      <alignment horizontal="center" vertical="center" wrapText="1"/>
    </xf>
    <xf numFmtId="165" fontId="17" fillId="4" borderId="1" xfId="0" applyFont="1" applyFill="1" applyBorder="1" applyAlignment="1" applyProtection="1">
      <alignment horizontal="left" vertical="top" wrapText="1"/>
      <protection hidden="1"/>
    </xf>
    <xf numFmtId="165" fontId="19" fillId="4" borderId="1" xfId="0" applyFont="1" applyFill="1" applyBorder="1" applyAlignment="1" applyProtection="1">
      <alignment horizontal="left" vertical="top" wrapText="1"/>
      <protection hidden="1"/>
    </xf>
    <xf numFmtId="165" fontId="8" fillId="0" borderId="3" xfId="0" applyFont="1" applyBorder="1" applyAlignment="1">
      <alignment horizontal="left" vertical="top"/>
    </xf>
    <xf numFmtId="165" fontId="8" fillId="0" borderId="4" xfId="0" applyFont="1" applyBorder="1" applyAlignment="1">
      <alignment horizontal="left" vertical="top"/>
    </xf>
    <xf numFmtId="165" fontId="8" fillId="0" borderId="5" xfId="0" applyFont="1" applyBorder="1" applyAlignment="1">
      <alignment horizontal="left" vertical="top"/>
    </xf>
    <xf numFmtId="165" fontId="3" fillId="4" borderId="1" xfId="0" applyFont="1" applyFill="1" applyBorder="1" applyAlignment="1" applyProtection="1">
      <alignment vertical="top"/>
      <protection hidden="1"/>
    </xf>
    <xf numFmtId="165" fontId="27" fillId="0" borderId="1" xfId="0" applyFont="1" applyBorder="1" applyAlignment="1">
      <alignment horizontal="left" vertical="top" wrapText="1"/>
    </xf>
    <xf numFmtId="165" fontId="14" fillId="4" borderId="1" xfId="0" applyFont="1" applyFill="1" applyBorder="1" applyAlignment="1" applyProtection="1">
      <alignment horizontal="left" vertical="top" wrapText="1"/>
      <protection hidden="1"/>
    </xf>
    <xf numFmtId="165" fontId="11" fillId="0" borderId="0" xfId="0" applyFont="1"/>
    <xf numFmtId="165" fontId="8" fillId="0" borderId="1" xfId="0" applyFont="1" applyBorder="1" applyAlignment="1">
      <alignment vertical="top" wrapText="1"/>
    </xf>
    <xf numFmtId="165" fontId="8" fillId="0" borderId="1" xfId="0" applyFont="1" applyBorder="1" applyAlignment="1">
      <alignment vertical="top"/>
    </xf>
    <xf numFmtId="165" fontId="9" fillId="0" borderId="1" xfId="0" applyFont="1" applyBorder="1" applyAlignment="1">
      <alignment vertical="top" wrapText="1"/>
    </xf>
    <xf numFmtId="165" fontId="8" fillId="4" borderId="1" xfId="0" applyFont="1" applyFill="1" applyBorder="1" applyAlignment="1">
      <alignment horizontal="center" vertical="center" wrapText="1"/>
    </xf>
    <xf numFmtId="165" fontId="8" fillId="0" borderId="1" xfId="0" applyFont="1" applyBorder="1" applyAlignment="1">
      <alignment horizontal="left" vertical="top" wrapText="1"/>
    </xf>
    <xf numFmtId="165" fontId="0" fillId="0" borderId="1" xfId="0" applyBorder="1" applyAlignment="1">
      <alignment horizontal="left" vertical="top" wrapText="1"/>
    </xf>
    <xf numFmtId="165" fontId="4" fillId="0" borderId="1" xfId="0" applyFont="1" applyBorder="1" applyAlignment="1">
      <alignment horizontal="left" vertical="top" wrapText="1"/>
    </xf>
    <xf numFmtId="2" fontId="27" fillId="0" borderId="1" xfId="0" applyNumberFormat="1" applyFont="1" applyBorder="1" applyAlignment="1">
      <alignment horizontal="left" vertical="top" wrapText="1"/>
    </xf>
    <xf numFmtId="165" fontId="27" fillId="0" borderId="1" xfId="0" applyFont="1" applyBorder="1" applyAlignment="1">
      <alignment horizontal="left"/>
    </xf>
    <xf numFmtId="2" fontId="27" fillId="0" borderId="1" xfId="0" applyNumberFormat="1" applyFont="1" applyBorder="1" applyAlignment="1">
      <alignment horizontal="left"/>
    </xf>
    <xf numFmtId="165" fontId="33" fillId="0" borderId="1" xfId="1" applyFont="1" applyBorder="1" applyAlignment="1" applyProtection="1">
      <alignment horizontal="left"/>
    </xf>
    <xf numFmtId="165" fontId="8" fillId="0" borderId="0" xfId="0" applyFont="1"/>
    <xf numFmtId="165"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165" fontId="8" fillId="0" borderId="1" xfId="0" applyFont="1" applyBorder="1" applyAlignment="1">
      <alignment horizontal="center" wrapText="1"/>
    </xf>
    <xf numFmtId="165" fontId="8" fillId="0" borderId="1" xfId="0" quotePrefix="1" applyFont="1" applyBorder="1" applyAlignment="1">
      <alignment horizontal="left" vertical="top" wrapText="1"/>
    </xf>
    <xf numFmtId="164" fontId="4" fillId="0" borderId="1" xfId="0" applyNumberFormat="1" applyFont="1" applyBorder="1" applyAlignment="1">
      <alignment horizontal="left" vertical="top" wrapText="1"/>
    </xf>
    <xf numFmtId="165" fontId="0" fillId="0" borderId="1" xfId="0" applyBorder="1"/>
    <xf numFmtId="165" fontId="0" fillId="0" borderId="3" xfId="0" applyBorder="1"/>
    <xf numFmtId="165" fontId="12" fillId="0" borderId="1" xfId="0" applyFont="1" applyBorder="1" applyAlignment="1">
      <alignment wrapText="1"/>
    </xf>
    <xf numFmtId="14" fontId="4" fillId="0" borderId="1" xfId="0" applyNumberFormat="1" applyFont="1" applyBorder="1" applyAlignment="1">
      <alignment horizontal="left" wrapText="1"/>
    </xf>
    <xf numFmtId="165" fontId="4" fillId="0" borderId="1" xfId="0" applyFont="1" applyBorder="1" applyAlignment="1">
      <alignment horizontal="left" wrapText="1"/>
    </xf>
    <xf numFmtId="49" fontId="34" fillId="0" borderId="20" xfId="0" applyNumberFormat="1" applyFont="1" applyBorder="1" applyAlignment="1">
      <alignment horizontal="center" vertical="center" wrapText="1"/>
    </xf>
    <xf numFmtId="14" fontId="27" fillId="0" borderId="1" xfId="0" applyNumberFormat="1" applyFont="1" applyBorder="1" applyAlignment="1">
      <alignment horizontal="left" vertical="top" wrapText="1"/>
    </xf>
    <xf numFmtId="165" fontId="20" fillId="0" borderId="1" xfId="0" applyFont="1" applyBorder="1" applyAlignment="1">
      <alignment vertical="top" wrapText="1"/>
    </xf>
    <xf numFmtId="2" fontId="27" fillId="0" borderId="1" xfId="0" applyNumberFormat="1" applyFont="1" applyBorder="1" applyAlignment="1">
      <alignment vertical="top" wrapText="1"/>
    </xf>
    <xf numFmtId="2" fontId="27" fillId="0" borderId="1" xfId="0" applyNumberFormat="1" applyFont="1" applyBorder="1" applyAlignment="1">
      <alignment horizontal="right" vertical="top" wrapText="1"/>
    </xf>
    <xf numFmtId="165" fontId="27" fillId="0" borderId="1" xfId="0" applyFont="1" applyBorder="1" applyAlignment="1">
      <alignment vertical="top" wrapText="1"/>
    </xf>
    <xf numFmtId="49" fontId="34" fillId="0" borderId="21" xfId="0" applyNumberFormat="1" applyFont="1" applyBorder="1" applyAlignment="1">
      <alignment horizontal="center" vertical="center" wrapText="1"/>
    </xf>
    <xf numFmtId="49" fontId="34" fillId="0" borderId="1" xfId="0" applyNumberFormat="1" applyFont="1" applyBorder="1" applyAlignment="1">
      <alignment horizontal="center" vertical="center" wrapText="1"/>
    </xf>
    <xf numFmtId="165" fontId="35" fillId="0" borderId="0" xfId="0" applyFont="1"/>
    <xf numFmtId="165" fontId="12" fillId="0" borderId="1" xfId="0" applyFont="1" applyBorder="1"/>
    <xf numFmtId="165" fontId="12" fillId="0" borderId="4" xfId="0" applyFont="1" applyBorder="1"/>
    <xf numFmtId="165" fontId="12" fillId="0" borderId="7" xfId="0" applyFont="1" applyBorder="1"/>
    <xf numFmtId="17" fontId="12" fillId="0" borderId="1" xfId="0" applyNumberFormat="1" applyFont="1" applyBorder="1" applyAlignment="1">
      <alignment wrapText="1"/>
    </xf>
    <xf numFmtId="14" fontId="12" fillId="0" borderId="1" xfId="0" applyNumberFormat="1" applyFont="1" applyBorder="1" applyAlignment="1">
      <alignment wrapText="1"/>
    </xf>
    <xf numFmtId="4" fontId="29" fillId="0" borderId="1" xfId="0" applyNumberFormat="1" applyFont="1" applyBorder="1" applyAlignment="1">
      <alignment vertical="top" wrapText="1"/>
    </xf>
    <xf numFmtId="165" fontId="8" fillId="0" borderId="2" xfId="0" applyFont="1" applyBorder="1" applyAlignment="1">
      <alignment horizontal="left" vertical="top" wrapText="1"/>
    </xf>
    <xf numFmtId="165" fontId="8" fillId="0" borderId="11" xfId="0" applyFont="1" applyBorder="1" applyAlignment="1">
      <alignment horizontal="left" vertical="top" wrapText="1"/>
    </xf>
    <xf numFmtId="4" fontId="27" fillId="0" borderId="1" xfId="0" applyNumberFormat="1" applyFont="1" applyBorder="1" applyAlignment="1">
      <alignment vertical="top" wrapText="1"/>
    </xf>
    <xf numFmtId="4" fontId="27" fillId="0" borderId="1" xfId="0" applyNumberFormat="1" applyFont="1" applyBorder="1" applyAlignment="1">
      <alignment horizontal="left" vertical="top" wrapText="1"/>
    </xf>
    <xf numFmtId="2" fontId="31" fillId="0" borderId="1" xfId="0" applyNumberFormat="1" applyFont="1" applyBorder="1" applyAlignment="1">
      <alignment horizontal="left"/>
    </xf>
    <xf numFmtId="165" fontId="4" fillId="0" borderId="1" xfId="0" applyFont="1" applyBorder="1" applyAlignment="1">
      <alignment wrapText="1"/>
    </xf>
    <xf numFmtId="3" fontId="4" fillId="0" borderId="1" xfId="0" applyNumberFormat="1" applyFont="1" applyBorder="1" applyAlignment="1">
      <alignment horizontal="center" wrapText="1"/>
    </xf>
    <xf numFmtId="4" fontId="4" fillId="0" borderId="1" xfId="0" applyNumberFormat="1" applyFont="1" applyBorder="1" applyAlignment="1">
      <alignment horizontal="center" wrapText="1"/>
    </xf>
    <xf numFmtId="49" fontId="34" fillId="0" borderId="1" xfId="0" applyNumberFormat="1" applyFont="1" applyBorder="1" applyAlignment="1">
      <alignment horizontal="center" vertical="center" wrapText="1"/>
    </xf>
    <xf numFmtId="165" fontId="4" fillId="0" borderId="1" xfId="0" applyFont="1" applyBorder="1" applyAlignment="1">
      <alignment horizontal="center" wrapText="1"/>
    </xf>
    <xf numFmtId="14" fontId="34" fillId="0" borderId="1" xfId="0" applyNumberFormat="1" applyFont="1" applyBorder="1" applyAlignment="1">
      <alignment horizontal="center" vertical="center" wrapText="1"/>
    </xf>
    <xf numFmtId="14" fontId="34" fillId="0" borderId="11" xfId="0" applyNumberFormat="1" applyFont="1" applyBorder="1" applyAlignment="1">
      <alignment horizontal="center" vertical="center" wrapText="1"/>
    </xf>
    <xf numFmtId="14" fontId="36" fillId="0" borderId="1" xfId="0" applyNumberFormat="1" applyFont="1" applyBorder="1"/>
    <xf numFmtId="14" fontId="34" fillId="0" borderId="1" xfId="0" applyNumberFormat="1" applyFont="1" applyBorder="1"/>
    <xf numFmtId="49" fontId="34" fillId="0" borderId="1" xfId="0" applyNumberFormat="1" applyFont="1" applyBorder="1" applyAlignment="1">
      <alignment horizontal="center" vertical="center" wrapText="1"/>
    </xf>
    <xf numFmtId="49" fontId="34" fillId="0" borderId="7" xfId="0" applyNumberFormat="1" applyFont="1" applyBorder="1" applyAlignment="1">
      <alignment horizontal="center" vertical="center" wrapText="1"/>
    </xf>
    <xf numFmtId="165" fontId="0" fillId="0" borderId="0" xfId="0"/>
    <xf numFmtId="4" fontId="34" fillId="0" borderId="1" xfId="0" applyNumberFormat="1" applyFont="1" applyFill="1" applyBorder="1" applyAlignment="1">
      <alignment horizontal="center" vertical="center"/>
    </xf>
    <xf numFmtId="4" fontId="34" fillId="0" borderId="1" xfId="0" applyNumberFormat="1" applyFont="1" applyFill="1" applyBorder="1" applyAlignment="1">
      <alignment horizontal="center" vertical="center" wrapText="1"/>
    </xf>
    <xf numFmtId="2" fontId="8" fillId="0" borderId="0" xfId="0" applyNumberFormat="1" applyFont="1"/>
    <xf numFmtId="49" fontId="34" fillId="0" borderId="20" xfId="0" applyNumberFormat="1" applyFont="1" applyFill="1" applyBorder="1" applyAlignment="1">
      <alignment horizontal="center" vertical="center" wrapText="1"/>
    </xf>
    <xf numFmtId="49" fontId="34" fillId="0" borderId="21" xfId="0" applyNumberFormat="1" applyFont="1" applyFill="1" applyBorder="1" applyAlignment="1">
      <alignment horizontal="center" vertical="center" wrapText="1"/>
    </xf>
    <xf numFmtId="49" fontId="34" fillId="0" borderId="22" xfId="0" applyNumberFormat="1" applyFont="1" applyBorder="1" applyAlignment="1">
      <alignment horizontal="center" vertical="center" wrapText="1"/>
    </xf>
    <xf numFmtId="1" fontId="28" fillId="0" borderId="1" xfId="0" applyNumberFormat="1" applyFont="1" applyBorder="1" applyAlignment="1">
      <alignment vertical="top" wrapText="1"/>
    </xf>
    <xf numFmtId="1" fontId="20" fillId="0" borderId="1" xfId="0" applyNumberFormat="1" applyFont="1" applyBorder="1" applyAlignment="1">
      <alignment vertical="top" wrapText="1"/>
    </xf>
    <xf numFmtId="1" fontId="8" fillId="0" borderId="3" xfId="0" applyNumberFormat="1" applyFont="1" applyBorder="1" applyAlignment="1">
      <alignment horizontal="left" vertical="top"/>
    </xf>
    <xf numFmtId="165" fontId="9" fillId="0" borderId="1" xfId="0" applyNumberFormat="1" applyFont="1" applyFill="1" applyBorder="1" applyAlignment="1" applyProtection="1">
      <alignment vertical="top"/>
      <protection hidden="1"/>
    </xf>
    <xf numFmtId="165" fontId="1" fillId="2" borderId="8" xfId="0" applyFont="1" applyFill="1" applyBorder="1" applyAlignment="1" applyProtection="1">
      <alignment horizontal="center"/>
      <protection hidden="1"/>
    </xf>
    <xf numFmtId="165" fontId="1" fillId="2" borderId="9" xfId="0" applyFont="1" applyFill="1" applyBorder="1" applyAlignment="1" applyProtection="1">
      <alignment horizontal="center"/>
      <protection hidden="1"/>
    </xf>
    <xf numFmtId="165" fontId="1" fillId="2" borderId="10" xfId="0" applyFont="1" applyFill="1" applyBorder="1" applyAlignment="1" applyProtection="1">
      <alignment horizontal="center"/>
      <protection hidden="1"/>
    </xf>
    <xf numFmtId="165" fontId="4" fillId="2" borderId="1" xfId="0" applyFont="1" applyFill="1" applyBorder="1" applyAlignment="1" applyProtection="1">
      <alignment horizontal="left" vertical="top" wrapText="1"/>
      <protection hidden="1"/>
    </xf>
    <xf numFmtId="165" fontId="0" fillId="0" borderId="1" xfId="0" applyBorder="1" applyAlignment="1">
      <alignment horizontal="left"/>
    </xf>
    <xf numFmtId="165" fontId="3" fillId="4" borderId="1" xfId="0" applyFont="1" applyFill="1" applyBorder="1" applyAlignment="1" applyProtection="1">
      <alignment vertical="top" wrapText="1"/>
      <protection hidden="1"/>
    </xf>
    <xf numFmtId="2" fontId="8" fillId="0" borderId="1" xfId="0" applyNumberFormat="1" applyFont="1" applyFill="1" applyBorder="1" applyAlignment="1" applyProtection="1">
      <alignment horizontal="left" vertical="top" wrapText="1"/>
      <protection hidden="1"/>
    </xf>
    <xf numFmtId="2" fontId="9" fillId="0" borderId="1" xfId="0" applyNumberFormat="1" applyFont="1" applyFill="1" applyBorder="1" applyAlignment="1" applyProtection="1">
      <alignment horizontal="left" vertical="top" wrapText="1"/>
      <protection hidden="1"/>
    </xf>
    <xf numFmtId="165" fontId="4" fillId="0" borderId="3" xfId="0" applyFont="1" applyFill="1" applyBorder="1" applyAlignment="1" applyProtection="1">
      <alignment vertical="top" wrapText="1"/>
      <protection hidden="1"/>
    </xf>
    <xf numFmtId="165" fontId="4" fillId="0" borderId="4" xfId="0" applyFont="1" applyFill="1" applyBorder="1" applyAlignment="1" applyProtection="1">
      <alignment vertical="top" wrapText="1"/>
      <protection hidden="1"/>
    </xf>
    <xf numFmtId="165" fontId="4" fillId="0" borderId="7" xfId="0" applyFont="1" applyFill="1" applyBorder="1" applyAlignment="1" applyProtection="1">
      <alignment vertical="top" wrapText="1"/>
      <protection hidden="1"/>
    </xf>
    <xf numFmtId="165" fontId="8" fillId="0" borderId="1" xfId="0" applyNumberFormat="1" applyFont="1" applyFill="1" applyBorder="1" applyAlignment="1" applyProtection="1">
      <alignment horizontal="left" vertical="top" wrapText="1"/>
      <protection hidden="1"/>
    </xf>
    <xf numFmtId="165" fontId="8" fillId="0" borderId="1" xfId="0" applyNumberFormat="1" applyFont="1" applyBorder="1" applyAlignment="1">
      <alignment horizontal="left"/>
    </xf>
    <xf numFmtId="165" fontId="4" fillId="0" borderId="1" xfId="0" applyFont="1" applyFill="1" applyBorder="1" applyAlignment="1" applyProtection="1">
      <alignment horizontal="left" vertical="top" wrapText="1"/>
      <protection hidden="1"/>
    </xf>
    <xf numFmtId="3" fontId="4" fillId="2" borderId="1" xfId="0" applyNumberFormat="1" applyFont="1" applyFill="1" applyBorder="1" applyAlignment="1" applyProtection="1">
      <alignment horizontal="left" vertical="top" wrapText="1"/>
      <protection hidden="1"/>
    </xf>
    <xf numFmtId="10" fontId="8" fillId="0" borderId="1" xfId="0" applyNumberFormat="1" applyFont="1" applyFill="1" applyBorder="1" applyAlignment="1" applyProtection="1">
      <alignment horizontal="left" vertical="top" wrapText="1"/>
      <protection hidden="1"/>
    </xf>
    <xf numFmtId="10" fontId="8" fillId="0" borderId="1" xfId="0" applyNumberFormat="1" applyFont="1" applyBorder="1" applyAlignment="1">
      <alignment horizontal="left"/>
    </xf>
    <xf numFmtId="9" fontId="4" fillId="0" borderId="1" xfId="0" applyNumberFormat="1" applyFont="1" applyFill="1" applyBorder="1" applyAlignment="1" applyProtection="1">
      <alignment horizontal="left" vertical="top" wrapText="1"/>
      <protection hidden="1"/>
    </xf>
    <xf numFmtId="9" fontId="0" fillId="0" borderId="1" xfId="0" applyNumberFormat="1" applyBorder="1" applyAlignment="1">
      <alignment horizontal="left"/>
    </xf>
    <xf numFmtId="4" fontId="4" fillId="2" borderId="3" xfId="0" applyNumberFormat="1" applyFont="1" applyFill="1" applyBorder="1" applyAlignment="1" applyProtection="1">
      <alignment horizontal="left" vertical="top" wrapText="1"/>
      <protection hidden="1"/>
    </xf>
    <xf numFmtId="165" fontId="4" fillId="2" borderId="7" xfId="0" applyFont="1" applyFill="1" applyBorder="1" applyAlignment="1" applyProtection="1">
      <alignment horizontal="left" vertical="top" wrapText="1"/>
      <protection hidden="1"/>
    </xf>
    <xf numFmtId="49" fontId="2" fillId="2" borderId="0" xfId="0" applyNumberFormat="1" applyFont="1" applyFill="1" applyBorder="1" applyAlignment="1" applyProtection="1">
      <alignment horizontal="center" wrapText="1"/>
      <protection hidden="1"/>
    </xf>
    <xf numFmtId="165" fontId="0" fillId="0" borderId="0" xfId="0" applyBorder="1"/>
    <xf numFmtId="165" fontId="0" fillId="0" borderId="3" xfId="0" applyBorder="1" applyAlignment="1">
      <alignment horizontal="left" vertical="top"/>
    </xf>
    <xf numFmtId="165" fontId="0" fillId="0" borderId="4" xfId="0" applyBorder="1" applyAlignment="1">
      <alignment horizontal="left" vertical="top"/>
    </xf>
    <xf numFmtId="165" fontId="0" fillId="0" borderId="7" xfId="0" applyBorder="1" applyAlignment="1">
      <alignment horizontal="left" vertical="top"/>
    </xf>
    <xf numFmtId="1" fontId="4" fillId="2" borderId="1" xfId="0" applyNumberFormat="1" applyFont="1" applyFill="1" applyBorder="1" applyAlignment="1" applyProtection="1">
      <alignment horizontal="left" vertical="top" wrapText="1"/>
      <protection hidden="1"/>
    </xf>
    <xf numFmtId="1" fontId="0" fillId="0" borderId="1" xfId="0" applyNumberFormat="1" applyBorder="1" applyAlignment="1">
      <alignment horizontal="left"/>
    </xf>
    <xf numFmtId="165" fontId="18" fillId="2" borderId="0" xfId="0" applyFont="1" applyFill="1" applyBorder="1" applyAlignment="1" applyProtection="1">
      <alignment horizontal="center" vertical="center" wrapText="1"/>
      <protection hidden="1"/>
    </xf>
    <xf numFmtId="165" fontId="8" fillId="2" borderId="3" xfId="0" applyNumberFormat="1" applyFont="1" applyFill="1" applyBorder="1" applyAlignment="1" applyProtection="1">
      <alignment horizontal="center" vertical="top" wrapText="1"/>
      <protection hidden="1"/>
    </xf>
    <xf numFmtId="165" fontId="8" fillId="2" borderId="4" xfId="0" applyNumberFormat="1" applyFont="1" applyFill="1" applyBorder="1" applyAlignment="1" applyProtection="1">
      <alignment horizontal="center" vertical="top" wrapText="1"/>
      <protection hidden="1"/>
    </xf>
    <xf numFmtId="165" fontId="8" fillId="2" borderId="7" xfId="0" applyNumberFormat="1" applyFont="1" applyFill="1" applyBorder="1" applyAlignment="1" applyProtection="1">
      <alignment horizontal="center" vertical="top" wrapText="1"/>
      <protection hidden="1"/>
    </xf>
    <xf numFmtId="165" fontId="19" fillId="4" borderId="1" xfId="0" applyFont="1" applyFill="1" applyBorder="1" applyAlignment="1" applyProtection="1">
      <alignment vertical="top"/>
      <protection hidden="1"/>
    </xf>
    <xf numFmtId="165" fontId="19" fillId="4" borderId="1" xfId="0" applyFont="1" applyFill="1" applyBorder="1" applyAlignment="1" applyProtection="1">
      <alignment horizontal="left" vertical="top"/>
      <protection hidden="1"/>
    </xf>
    <xf numFmtId="165" fontId="3" fillId="4" borderId="3" xfId="0" applyFont="1" applyFill="1" applyBorder="1" applyAlignment="1" applyProtection="1">
      <alignment horizontal="left" vertical="top" wrapText="1"/>
      <protection hidden="1"/>
    </xf>
    <xf numFmtId="165" fontId="3" fillId="4" borderId="4" xfId="0" applyFont="1" applyFill="1" applyBorder="1" applyAlignment="1" applyProtection="1">
      <alignment horizontal="left" vertical="top" wrapText="1"/>
      <protection hidden="1"/>
    </xf>
    <xf numFmtId="165" fontId="3" fillId="4" borderId="7" xfId="0" applyFont="1" applyFill="1" applyBorder="1" applyAlignment="1" applyProtection="1">
      <alignment horizontal="left" vertical="top" wrapText="1"/>
      <protection hidden="1"/>
    </xf>
    <xf numFmtId="165" fontId="8" fillId="0" borderId="3" xfId="0" applyFont="1" applyBorder="1" applyAlignment="1">
      <alignment horizontal="left" vertical="top" wrapText="1"/>
    </xf>
    <xf numFmtId="165" fontId="8" fillId="0" borderId="4" xfId="0" applyFont="1" applyBorder="1" applyAlignment="1">
      <alignment horizontal="left" vertical="top" wrapText="1"/>
    </xf>
    <xf numFmtId="165" fontId="8" fillId="0" borderId="7" xfId="0" applyFont="1" applyBorder="1" applyAlignment="1">
      <alignment horizontal="left" vertical="top" wrapText="1"/>
    </xf>
    <xf numFmtId="165" fontId="3" fillId="0" borderId="1" xfId="0" applyFont="1" applyFill="1" applyBorder="1" applyAlignment="1" applyProtection="1">
      <alignment horizontal="left" vertical="top" wrapText="1"/>
      <protection hidden="1"/>
    </xf>
    <xf numFmtId="165" fontId="7" fillId="0" borderId="1" xfId="0" applyFont="1" applyFill="1" applyBorder="1" applyAlignment="1">
      <alignment horizontal="left" vertical="top" wrapText="1"/>
    </xf>
    <xf numFmtId="165" fontId="4" fillId="0" borderId="1" xfId="0" applyFont="1" applyFill="1" applyBorder="1" applyAlignment="1" applyProtection="1">
      <alignment horizontal="left" vertical="top"/>
      <protection hidden="1"/>
    </xf>
    <xf numFmtId="165" fontId="3" fillId="4" borderId="6" xfId="0" applyFont="1" applyFill="1" applyBorder="1" applyAlignment="1" applyProtection="1">
      <alignment horizontal="left" vertical="top" wrapText="1"/>
      <protection hidden="1"/>
    </xf>
    <xf numFmtId="165" fontId="19" fillId="4" borderId="6" xfId="0" applyFont="1" applyFill="1" applyBorder="1" applyAlignment="1" applyProtection="1">
      <alignment horizontal="left" vertical="top" wrapText="1"/>
      <protection hidden="1"/>
    </xf>
    <xf numFmtId="165" fontId="19" fillId="4" borderId="4" xfId="0" applyFont="1" applyFill="1" applyBorder="1" applyAlignment="1" applyProtection="1">
      <alignment horizontal="left" vertical="top" wrapText="1"/>
      <protection hidden="1"/>
    </xf>
    <xf numFmtId="165" fontId="19" fillId="4" borderId="7" xfId="0" applyFont="1" applyFill="1" applyBorder="1" applyAlignment="1" applyProtection="1">
      <alignment horizontal="left" vertical="top" wrapText="1"/>
      <protection hidden="1"/>
    </xf>
    <xf numFmtId="165" fontId="19" fillId="4" borderId="3" xfId="0" applyFont="1" applyFill="1" applyBorder="1" applyAlignment="1">
      <alignment horizontal="left" vertical="top" wrapText="1"/>
    </xf>
    <xf numFmtId="165" fontId="19" fillId="4" borderId="4" xfId="0" applyFont="1" applyFill="1" applyBorder="1" applyAlignment="1">
      <alignment horizontal="left" vertical="top" wrapText="1"/>
    </xf>
    <xf numFmtId="165" fontId="19" fillId="4" borderId="7" xfId="0" applyFont="1" applyFill="1" applyBorder="1" applyAlignment="1">
      <alignment horizontal="left" vertical="top" wrapText="1"/>
    </xf>
    <xf numFmtId="165" fontId="30" fillId="4" borderId="1" xfId="0" applyFont="1" applyFill="1" applyBorder="1" applyAlignment="1">
      <alignment vertical="top" wrapText="1"/>
    </xf>
    <xf numFmtId="165" fontId="31" fillId="4" borderId="1" xfId="0" applyFont="1" applyFill="1" applyBorder="1" applyAlignment="1">
      <alignment vertical="top" wrapText="1"/>
    </xf>
    <xf numFmtId="165" fontId="31" fillId="4" borderId="1" xfId="0" applyFont="1" applyFill="1" applyBorder="1" applyAlignment="1">
      <alignment horizontal="center" vertical="center" wrapText="1"/>
    </xf>
    <xf numFmtId="165" fontId="9" fillId="4" borderId="1" xfId="0" applyFont="1" applyFill="1" applyBorder="1" applyAlignment="1">
      <alignment horizontal="center" vertical="center" wrapText="1"/>
    </xf>
    <xf numFmtId="165" fontId="8" fillId="4" borderId="1" xfId="0" applyFont="1" applyFill="1" applyBorder="1" applyAlignment="1">
      <alignment horizontal="center" vertical="center" wrapText="1"/>
    </xf>
    <xf numFmtId="165" fontId="8" fillId="4" borderId="2" xfId="0" applyFont="1" applyFill="1" applyBorder="1" applyAlignment="1">
      <alignment horizontal="center" vertical="center" wrapText="1"/>
    </xf>
    <xf numFmtId="165" fontId="8" fillId="4" borderId="11" xfId="0" applyFont="1" applyFill="1" applyBorder="1" applyAlignment="1">
      <alignment horizontal="center" vertical="center" wrapText="1"/>
    </xf>
    <xf numFmtId="165" fontId="8" fillId="0" borderId="12" xfId="0" applyFont="1" applyBorder="1" applyAlignment="1">
      <alignment horizontal="left"/>
    </xf>
    <xf numFmtId="165" fontId="8" fillId="0" borderId="0" xfId="0" applyFont="1" applyAlignment="1">
      <alignment horizontal="left" wrapText="1"/>
    </xf>
    <xf numFmtId="165" fontId="31" fillId="0" borderId="1" xfId="0" applyFont="1" applyBorder="1" applyAlignment="1">
      <alignment horizontal="right"/>
    </xf>
    <xf numFmtId="165" fontId="27" fillId="4" borderId="3" xfId="0" applyFont="1" applyFill="1" applyBorder="1" applyAlignment="1">
      <alignment horizontal="center" vertical="center" wrapText="1"/>
    </xf>
    <xf numFmtId="165" fontId="27" fillId="4" borderId="4" xfId="0" applyFont="1" applyFill="1" applyBorder="1" applyAlignment="1">
      <alignment horizontal="center" vertical="center" wrapText="1"/>
    </xf>
    <xf numFmtId="165" fontId="30" fillId="4" borderId="1" xfId="0" applyFont="1" applyFill="1" applyBorder="1" applyAlignment="1">
      <alignment horizontal="left" vertical="center" wrapText="1"/>
    </xf>
    <xf numFmtId="165" fontId="31" fillId="4" borderId="1" xfId="0" applyFont="1" applyFill="1" applyBorder="1" applyAlignment="1">
      <alignment horizontal="left" vertical="center" wrapText="1"/>
    </xf>
    <xf numFmtId="165" fontId="0" fillId="0" borderId="3" xfId="0" applyBorder="1" applyAlignment="1">
      <alignment horizontal="left" vertical="top" wrapText="1"/>
    </xf>
    <xf numFmtId="165" fontId="0" fillId="0" borderId="4" xfId="0" applyBorder="1" applyAlignment="1">
      <alignment horizontal="left" vertical="top" wrapText="1"/>
    </xf>
    <xf numFmtId="165" fontId="0" fillId="0" borderId="7" xfId="0" applyBorder="1" applyAlignment="1">
      <alignment horizontal="left" vertical="top" wrapText="1"/>
    </xf>
    <xf numFmtId="165" fontId="31" fillId="4" borderId="2" xfId="0" applyFont="1" applyFill="1" applyBorder="1" applyAlignment="1">
      <alignment horizontal="center" vertical="center" wrapText="1"/>
    </xf>
    <xf numFmtId="165" fontId="31" fillId="4" borderId="11" xfId="0" applyFont="1" applyFill="1" applyBorder="1" applyAlignment="1">
      <alignment horizontal="center" vertical="center" wrapText="1"/>
    </xf>
    <xf numFmtId="165" fontId="9" fillId="4" borderId="6" xfId="0" applyFont="1" applyFill="1" applyBorder="1" applyAlignment="1">
      <alignment horizontal="center" vertical="top" wrapText="1"/>
    </xf>
    <xf numFmtId="165" fontId="9" fillId="4" borderId="4" xfId="0" applyFont="1" applyFill="1" applyBorder="1" applyAlignment="1">
      <alignment horizontal="center" vertical="top" wrapText="1"/>
    </xf>
    <xf numFmtId="165" fontId="9" fillId="4" borderId="7" xfId="0" applyFont="1" applyFill="1" applyBorder="1" applyAlignment="1">
      <alignment horizontal="center" vertical="top" wrapText="1"/>
    </xf>
    <xf numFmtId="165" fontId="9" fillId="4" borderId="3" xfId="0" applyFont="1" applyFill="1" applyBorder="1" applyAlignment="1">
      <alignment horizontal="center" vertical="top" wrapText="1"/>
    </xf>
    <xf numFmtId="165" fontId="9" fillId="4" borderId="5" xfId="0" applyFont="1" applyFill="1" applyBorder="1" applyAlignment="1">
      <alignment horizontal="center" vertical="top"/>
    </xf>
    <xf numFmtId="165" fontId="8" fillId="0" borderId="6" xfId="0" applyFont="1" applyBorder="1" applyAlignment="1">
      <alignment horizontal="left" vertical="top" wrapText="1"/>
    </xf>
    <xf numFmtId="165" fontId="17" fillId="4" borderId="16" xfId="0" applyFont="1" applyFill="1" applyBorder="1" applyAlignment="1" applyProtection="1">
      <alignment horizontal="left" vertical="top" wrapText="1"/>
      <protection hidden="1"/>
    </xf>
    <xf numFmtId="165" fontId="13" fillId="0" borderId="17" xfId="0" applyFont="1" applyBorder="1" applyAlignment="1">
      <alignment horizontal="left" vertical="top" wrapText="1"/>
    </xf>
    <xf numFmtId="165" fontId="13" fillId="0" borderId="18" xfId="0" applyFont="1" applyBorder="1" applyAlignment="1">
      <alignment horizontal="left" vertical="top" wrapText="1"/>
    </xf>
    <xf numFmtId="9" fontId="8" fillId="0" borderId="3" xfId="0" applyNumberFormat="1" applyFont="1" applyBorder="1" applyAlignment="1">
      <alignment horizontal="left" vertical="top" wrapText="1"/>
    </xf>
    <xf numFmtId="165" fontId="8" fillId="0" borderId="5" xfId="0" applyFont="1" applyBorder="1" applyAlignment="1">
      <alignment horizontal="left" vertical="top" wrapText="1"/>
    </xf>
    <xf numFmtId="1" fontId="8" fillId="0" borderId="3" xfId="0" applyNumberFormat="1" applyFont="1" applyBorder="1" applyAlignment="1">
      <alignment horizontal="left" vertical="top"/>
    </xf>
    <xf numFmtId="1" fontId="8" fillId="0" borderId="4" xfId="0" applyNumberFormat="1" applyFont="1" applyBorder="1" applyAlignment="1">
      <alignment horizontal="left" vertical="top"/>
    </xf>
    <xf numFmtId="1" fontId="8" fillId="0" borderId="5" xfId="0" applyNumberFormat="1" applyFont="1" applyBorder="1" applyAlignment="1">
      <alignment horizontal="left" vertical="top"/>
    </xf>
    <xf numFmtId="165" fontId="8" fillId="0" borderId="19" xfId="0" applyFont="1" applyBorder="1" applyAlignment="1">
      <alignment horizontal="left" vertical="top" wrapText="1"/>
    </xf>
    <xf numFmtId="165" fontId="8" fillId="0" borderId="1" xfId="0" applyFont="1" applyBorder="1" applyAlignment="1">
      <alignment horizontal="left" vertical="top" wrapText="1"/>
    </xf>
    <xf numFmtId="165" fontId="8" fillId="0" borderId="6" xfId="0" applyFont="1" applyBorder="1" applyAlignment="1">
      <alignment horizontal="center" vertical="top" wrapText="1"/>
    </xf>
    <xf numFmtId="165" fontId="8" fillId="0" borderId="4" xfId="0" applyFont="1" applyBorder="1" applyAlignment="1">
      <alignment horizontal="center" vertical="top" wrapText="1"/>
    </xf>
    <xf numFmtId="165" fontId="8" fillId="0" borderId="7" xfId="0" applyFont="1" applyBorder="1" applyAlignment="1">
      <alignment horizontal="center" vertical="top" wrapText="1"/>
    </xf>
    <xf numFmtId="165" fontId="12" fillId="0" borderId="13" xfId="0" applyFont="1" applyBorder="1" applyAlignment="1">
      <alignment horizontal="left" vertical="top" wrapText="1"/>
    </xf>
    <xf numFmtId="165" fontId="0" fillId="0" borderId="14" xfId="0" applyBorder="1" applyAlignment="1">
      <alignment horizontal="left" vertical="top" wrapText="1"/>
    </xf>
    <xf numFmtId="165" fontId="0" fillId="0" borderId="15" xfId="0" applyBorder="1" applyAlignment="1">
      <alignment horizontal="left" vertical="top" wrapText="1"/>
    </xf>
    <xf numFmtId="165" fontId="12" fillId="0" borderId="3" xfId="0" applyFont="1" applyBorder="1" applyAlignment="1">
      <alignment horizontal="left" vertical="top" wrapText="1"/>
    </xf>
    <xf numFmtId="165" fontId="8" fillId="0" borderId="3" xfId="0" applyFont="1" applyBorder="1" applyAlignment="1">
      <alignment horizontal="left" vertical="top"/>
    </xf>
    <xf numFmtId="165" fontId="8" fillId="0" borderId="4" xfId="0" applyFont="1" applyBorder="1" applyAlignment="1">
      <alignment horizontal="left" vertical="top"/>
    </xf>
    <xf numFmtId="165" fontId="32" fillId="0" borderId="1" xfId="0" applyFont="1" applyBorder="1" applyAlignment="1">
      <alignment vertical="top" wrapText="1"/>
    </xf>
    <xf numFmtId="165" fontId="14" fillId="0" borderId="1" xfId="0" applyFont="1" applyBorder="1" applyAlignment="1">
      <alignment vertical="top" wrapText="1"/>
    </xf>
    <xf numFmtId="165" fontId="8" fillId="0" borderId="1" xfId="0" applyFont="1" applyBorder="1" applyAlignment="1">
      <alignment vertical="top" wrapText="1"/>
    </xf>
    <xf numFmtId="165" fontId="8" fillId="0" borderId="2" xfId="0" applyFont="1" applyBorder="1" applyAlignment="1">
      <alignment horizontal="left" vertical="top" wrapText="1"/>
    </xf>
    <xf numFmtId="165" fontId="8" fillId="0" borderId="11" xfId="0" applyFont="1" applyBorder="1" applyAlignment="1">
      <alignment horizontal="left" vertical="top" wrapText="1"/>
    </xf>
    <xf numFmtId="165" fontId="17" fillId="4" borderId="1" xfId="0" applyFont="1" applyFill="1" applyBorder="1" applyAlignment="1" applyProtection="1">
      <alignment horizontal="left" vertical="top" wrapText="1"/>
      <protection hidden="1"/>
    </xf>
    <xf numFmtId="165"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165" fontId="4" fillId="0" borderId="3" xfId="0" applyFont="1" applyBorder="1" applyAlignment="1">
      <alignment horizontal="left" vertical="top" wrapText="1"/>
    </xf>
    <xf numFmtId="165" fontId="4" fillId="0" borderId="4" xfId="0" applyFont="1" applyBorder="1" applyAlignment="1">
      <alignment horizontal="left" vertical="top" wrapText="1"/>
    </xf>
    <xf numFmtId="165" fontId="4" fillId="0" borderId="7" xfId="0" applyFont="1" applyBorder="1" applyAlignment="1">
      <alignment horizontal="left" vertical="top" wrapText="1"/>
    </xf>
    <xf numFmtId="165" fontId="9" fillId="0" borderId="1" xfId="0" applyFont="1" applyBorder="1" applyAlignment="1">
      <alignment vertical="top" wrapText="1"/>
    </xf>
    <xf numFmtId="165" fontId="9" fillId="0" borderId="3" xfId="0" applyFont="1" applyBorder="1" applyAlignment="1">
      <alignment horizontal="center" vertical="top" wrapText="1"/>
    </xf>
    <xf numFmtId="165" fontId="9" fillId="0" borderId="7" xfId="0" applyFont="1" applyBorder="1" applyAlignment="1">
      <alignment horizontal="center" vertical="top" wrapText="1"/>
    </xf>
    <xf numFmtId="165" fontId="9" fillId="0" borderId="4" xfId="0" applyFont="1" applyBorder="1" applyAlignment="1">
      <alignment horizontal="center" vertical="top" wrapText="1"/>
    </xf>
    <xf numFmtId="165" fontId="17" fillId="4" borderId="1" xfId="0" applyNumberFormat="1" applyFont="1" applyFill="1" applyBorder="1" applyAlignment="1">
      <alignment horizontal="left" vertical="top" wrapText="1"/>
    </xf>
    <xf numFmtId="165" fontId="3" fillId="4" borderId="1" xfId="0" applyNumberFormat="1" applyFont="1" applyFill="1" applyBorder="1" applyAlignment="1">
      <alignment horizontal="left" vertical="top" wrapText="1"/>
    </xf>
    <xf numFmtId="165" fontId="14" fillId="4" borderId="1" xfId="0" applyNumberFormat="1" applyFont="1" applyFill="1" applyBorder="1" applyAlignment="1">
      <alignment horizontal="left" vertical="top" wrapText="1"/>
    </xf>
    <xf numFmtId="165" fontId="8" fillId="0" borderId="1" xfId="0" applyNumberFormat="1" applyFont="1" applyFill="1" applyBorder="1" applyAlignment="1">
      <alignment horizontal="left" vertical="top" wrapText="1"/>
    </xf>
    <xf numFmtId="165" fontId="8" fillId="0" borderId="3" xfId="0" applyNumberFormat="1" applyFont="1" applyFill="1" applyBorder="1" applyAlignment="1">
      <alignment horizontal="left" vertical="top" wrapText="1"/>
    </xf>
    <xf numFmtId="165" fontId="8" fillId="0" borderId="4" xfId="0" applyNumberFormat="1" applyFont="1" applyFill="1" applyBorder="1" applyAlignment="1">
      <alignment horizontal="left" vertical="top" wrapText="1"/>
    </xf>
    <xf numFmtId="165" fontId="8" fillId="0" borderId="7" xfId="0" applyNumberFormat="1" applyFont="1" applyFill="1" applyBorder="1" applyAlignment="1">
      <alignment horizontal="left" vertical="top" wrapText="1"/>
    </xf>
  </cellXfs>
  <cellStyles count="5">
    <cellStyle name="Hüperlink" xfId="1" builtinId="8"/>
    <cellStyle name="Normaallaad" xfId="0" builtinId="0"/>
    <cellStyle name="Normal 2" xfId="2"/>
    <cellStyle name="Percent 5" xfId="3"/>
    <cellStyle name="Protsent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025"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i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opLeftCell="A13" zoomScale="130" zoomScaleNormal="130" workbookViewId="0">
      <selection activeCell="I15" sqref="I15"/>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118"/>
      <c r="B1" s="119"/>
      <c r="C1" s="119"/>
      <c r="D1" s="119"/>
      <c r="E1" s="119"/>
      <c r="F1" s="119"/>
      <c r="G1" s="119"/>
    </row>
    <row r="2" spans="1:16" ht="26.25" customHeight="1" x14ac:dyDescent="0.2">
      <c r="A2" s="125" t="s">
        <v>49</v>
      </c>
      <c r="B2" s="119"/>
      <c r="C2" s="119"/>
      <c r="D2" s="119"/>
      <c r="E2" s="119"/>
      <c r="F2" s="119"/>
      <c r="G2" s="119"/>
    </row>
    <row r="3" spans="1:16" ht="17.25" customHeight="1" x14ac:dyDescent="0.2">
      <c r="A3" s="129" t="s">
        <v>2</v>
      </c>
      <c r="B3" s="129"/>
      <c r="C3" s="129"/>
      <c r="D3" s="129"/>
      <c r="E3" s="129"/>
      <c r="F3" s="129"/>
      <c r="G3" s="129"/>
    </row>
    <row r="4" spans="1:16" ht="15.75" x14ac:dyDescent="0.2">
      <c r="A4" s="28" t="s">
        <v>3</v>
      </c>
      <c r="B4" s="100" t="s">
        <v>96</v>
      </c>
      <c r="C4" s="101"/>
      <c r="D4" s="101"/>
      <c r="E4" s="101"/>
      <c r="F4" s="101"/>
      <c r="G4" s="101"/>
      <c r="H4" s="12"/>
    </row>
    <row r="5" spans="1:16" ht="15.75" x14ac:dyDescent="0.2">
      <c r="A5" s="19" t="s">
        <v>4</v>
      </c>
      <c r="B5" s="126" t="s">
        <v>97</v>
      </c>
      <c r="C5" s="127"/>
      <c r="D5" s="127"/>
      <c r="E5" s="127"/>
      <c r="F5" s="127"/>
      <c r="G5" s="128"/>
      <c r="H5" s="12"/>
    </row>
    <row r="6" spans="1:16" ht="15.75" x14ac:dyDescent="0.2">
      <c r="A6" s="19" t="s">
        <v>5</v>
      </c>
      <c r="B6" s="120" t="s">
        <v>93</v>
      </c>
      <c r="C6" s="121"/>
      <c r="D6" s="121"/>
      <c r="E6" s="121"/>
      <c r="F6" s="121"/>
      <c r="G6" s="122"/>
      <c r="J6" s="8"/>
      <c r="K6" s="8"/>
      <c r="L6" s="8"/>
      <c r="M6" s="8"/>
      <c r="N6" s="8"/>
      <c r="O6" s="8"/>
      <c r="P6" s="8"/>
    </row>
    <row r="7" spans="1:16" ht="15.75" x14ac:dyDescent="0.2">
      <c r="A7" s="19" t="s">
        <v>6</v>
      </c>
      <c r="B7" s="123">
        <v>70008948</v>
      </c>
      <c r="C7" s="124"/>
      <c r="D7" s="124"/>
      <c r="E7" s="124"/>
      <c r="F7" s="124"/>
      <c r="G7" s="124"/>
      <c r="J7" s="8"/>
      <c r="K7" s="8"/>
      <c r="L7" s="8"/>
      <c r="M7" s="8"/>
      <c r="N7" s="8"/>
      <c r="O7" s="8"/>
      <c r="P7" s="8"/>
    </row>
    <row r="8" spans="1:16" ht="31.5" x14ac:dyDescent="0.2">
      <c r="A8" s="19" t="s">
        <v>7</v>
      </c>
      <c r="B8" s="111" t="s">
        <v>199</v>
      </c>
      <c r="C8" s="101"/>
      <c r="D8" s="101"/>
      <c r="E8" s="101"/>
      <c r="F8" s="101"/>
      <c r="G8" s="101"/>
      <c r="J8" s="8"/>
      <c r="K8" s="8"/>
      <c r="L8" s="8"/>
      <c r="M8" s="8"/>
      <c r="N8" s="8"/>
      <c r="O8" s="8"/>
      <c r="P8" s="8"/>
    </row>
    <row r="9" spans="1:16" ht="15.75" x14ac:dyDescent="0.2">
      <c r="A9" s="19" t="s">
        <v>1</v>
      </c>
      <c r="B9" s="100" t="s">
        <v>94</v>
      </c>
      <c r="C9" s="101"/>
      <c r="D9" s="101"/>
      <c r="E9" s="101"/>
      <c r="F9" s="101"/>
      <c r="G9" s="101"/>
      <c r="J9" s="8"/>
      <c r="K9" s="8"/>
      <c r="L9" s="8"/>
      <c r="M9" s="8"/>
      <c r="N9" s="8"/>
      <c r="O9" s="8"/>
      <c r="P9" s="8"/>
    </row>
    <row r="10" spans="1:16" ht="31.5" x14ac:dyDescent="0.2">
      <c r="A10" s="19" t="s">
        <v>8</v>
      </c>
      <c r="B10" s="100" t="s">
        <v>98</v>
      </c>
      <c r="C10" s="101"/>
      <c r="D10" s="101"/>
      <c r="E10" s="101"/>
      <c r="F10" s="101"/>
      <c r="G10" s="101"/>
      <c r="J10" s="8"/>
      <c r="K10" s="8"/>
      <c r="L10" s="8"/>
      <c r="M10" s="8"/>
      <c r="N10" s="8"/>
      <c r="O10" s="8"/>
      <c r="P10" s="8"/>
    </row>
    <row r="11" spans="1:16" ht="31.5" x14ac:dyDescent="0.2">
      <c r="A11" s="19" t="s">
        <v>9</v>
      </c>
      <c r="B11" s="100" t="s">
        <v>99</v>
      </c>
      <c r="C11" s="101"/>
      <c r="D11" s="101"/>
      <c r="E11" s="101"/>
      <c r="F11" s="101"/>
      <c r="G11" s="101"/>
      <c r="J11" s="8"/>
      <c r="K11" s="8"/>
      <c r="L11" s="8"/>
      <c r="M11" s="8"/>
      <c r="N11" s="8"/>
      <c r="O11" s="8"/>
      <c r="P11" s="8"/>
    </row>
    <row r="12" spans="1:16" ht="47.25" customHeight="1" x14ac:dyDescent="0.2">
      <c r="A12" s="19" t="s">
        <v>10</v>
      </c>
      <c r="B12" s="116" t="s">
        <v>100</v>
      </c>
      <c r="C12" s="117"/>
      <c r="D12" s="102" t="s">
        <v>11</v>
      </c>
      <c r="E12" s="102"/>
      <c r="F12" s="103" t="s">
        <v>102</v>
      </c>
      <c r="G12" s="104"/>
      <c r="J12" s="8"/>
      <c r="K12" s="8"/>
      <c r="L12" s="8"/>
      <c r="M12" s="8"/>
      <c r="N12" s="8"/>
      <c r="O12" s="8"/>
      <c r="P12" s="8"/>
    </row>
    <row r="13" spans="1:16" ht="32.25" customHeight="1" x14ac:dyDescent="0.25">
      <c r="A13" s="19" t="s">
        <v>13</v>
      </c>
      <c r="B13" s="114">
        <v>1</v>
      </c>
      <c r="C13" s="115"/>
      <c r="D13" s="102" t="s">
        <v>12</v>
      </c>
      <c r="E13" s="102"/>
      <c r="F13" s="112">
        <v>1</v>
      </c>
      <c r="G13" s="113"/>
      <c r="J13" s="8"/>
      <c r="K13" s="8"/>
      <c r="L13" s="8"/>
      <c r="M13" s="8"/>
      <c r="N13" s="8"/>
      <c r="O13" s="8"/>
      <c r="P13" s="8"/>
    </row>
    <row r="14" spans="1:16" ht="45.75" customHeight="1" x14ac:dyDescent="0.25">
      <c r="A14" s="19" t="s">
        <v>14</v>
      </c>
      <c r="B14" s="110" t="s">
        <v>101</v>
      </c>
      <c r="C14" s="101"/>
      <c r="D14" s="102" t="s">
        <v>15</v>
      </c>
      <c r="E14" s="102"/>
      <c r="F14" s="108" t="s">
        <v>103</v>
      </c>
      <c r="G14" s="109"/>
      <c r="J14" s="8"/>
      <c r="K14" s="8"/>
      <c r="L14" s="8"/>
      <c r="M14" s="8"/>
      <c r="N14" s="8"/>
      <c r="O14" s="8"/>
      <c r="P14" s="8"/>
    </row>
    <row r="15" spans="1:16" ht="129" customHeight="1" x14ac:dyDescent="0.2">
      <c r="A15" s="19" t="s">
        <v>50</v>
      </c>
      <c r="B15" s="105">
        <v>40394</v>
      </c>
      <c r="C15" s="106"/>
      <c r="D15" s="106"/>
      <c r="E15" s="106"/>
      <c r="F15" s="106"/>
      <c r="G15" s="107"/>
      <c r="J15" s="8"/>
      <c r="K15" s="8"/>
      <c r="L15" s="8"/>
      <c r="M15" s="8"/>
      <c r="N15" s="8"/>
      <c r="O15" s="8"/>
      <c r="P15" s="8"/>
    </row>
    <row r="16" spans="1:16" ht="33" customHeight="1" x14ac:dyDescent="0.2">
      <c r="A16" s="19" t="s">
        <v>51</v>
      </c>
      <c r="B16" s="96">
        <v>42369</v>
      </c>
      <c r="C16" s="96"/>
      <c r="D16" s="96"/>
      <c r="E16" s="96"/>
      <c r="F16" s="96"/>
      <c r="G16" s="96"/>
    </row>
    <row r="17" spans="1:7" ht="120" hidden="1" customHeight="1" thickBot="1" x14ac:dyDescent="0.25">
      <c r="A17" s="97"/>
      <c r="B17" s="98"/>
      <c r="C17" s="98"/>
      <c r="D17" s="98"/>
      <c r="E17" s="98"/>
      <c r="F17" s="98"/>
      <c r="G17" s="99"/>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G1"/>
    <mergeCell ref="B6:G6"/>
    <mergeCell ref="B7:G7"/>
    <mergeCell ref="A2:G2"/>
    <mergeCell ref="B5:G5"/>
    <mergeCell ref="A3:G3"/>
    <mergeCell ref="B4:G4"/>
    <mergeCell ref="B8:G8"/>
    <mergeCell ref="F13:G13"/>
    <mergeCell ref="B13:C13"/>
    <mergeCell ref="B12:C12"/>
    <mergeCell ref="B9:G9"/>
    <mergeCell ref="B16:G16"/>
    <mergeCell ref="A17:G17"/>
    <mergeCell ref="B10:G10"/>
    <mergeCell ref="B11:G11"/>
    <mergeCell ref="D12:E12"/>
    <mergeCell ref="F12:G12"/>
    <mergeCell ref="B15:G15"/>
    <mergeCell ref="D14:E14"/>
    <mergeCell ref="F14:G14"/>
    <mergeCell ref="B14:C14"/>
    <mergeCell ref="D13:E13"/>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49"/>
  <sheetViews>
    <sheetView showGridLines="0" topLeftCell="A16" zoomScaleNormal="100" workbookViewId="0">
      <selection activeCell="B12" sqref="B12"/>
    </sheetView>
  </sheetViews>
  <sheetFormatPr defaultRowHeight="12.75" x14ac:dyDescent="0.2"/>
  <cols>
    <col min="1" max="1" width="56.28515625" customWidth="1"/>
    <col min="2" max="2" width="35.28515625" customWidth="1"/>
    <col min="3" max="3" width="34.85546875" customWidth="1"/>
  </cols>
  <sheetData>
    <row r="1" spans="1:3" ht="20.25" customHeight="1" x14ac:dyDescent="0.2">
      <c r="A1" s="130" t="s">
        <v>16</v>
      </c>
      <c r="B1" s="130"/>
      <c r="C1" s="130"/>
    </row>
    <row r="2" spans="1:3" ht="36.75" customHeight="1" x14ac:dyDescent="0.2">
      <c r="A2" s="18" t="s">
        <v>17</v>
      </c>
      <c r="B2" s="18" t="s">
        <v>18</v>
      </c>
      <c r="C2" s="18" t="s">
        <v>19</v>
      </c>
    </row>
    <row r="3" spans="1:3" ht="36.75" customHeight="1" x14ac:dyDescent="0.2">
      <c r="A3" s="90" t="s">
        <v>106</v>
      </c>
      <c r="B3" s="64" t="s">
        <v>235</v>
      </c>
      <c r="C3" s="50" t="s">
        <v>122</v>
      </c>
    </row>
    <row r="4" spans="1:3" ht="36.75" customHeight="1" x14ac:dyDescent="0.2">
      <c r="A4" s="91" t="s">
        <v>107</v>
      </c>
      <c r="B4" s="64" t="s">
        <v>235</v>
      </c>
      <c r="C4" s="50" t="s">
        <v>123</v>
      </c>
    </row>
    <row r="5" spans="1:3" ht="36.75" customHeight="1" x14ac:dyDescent="0.2">
      <c r="A5" s="91" t="s">
        <v>108</v>
      </c>
      <c r="B5" s="64" t="s">
        <v>235</v>
      </c>
      <c r="C5" s="50" t="s">
        <v>124</v>
      </c>
    </row>
    <row r="6" spans="1:3" ht="36.75" customHeight="1" x14ac:dyDescent="0.2">
      <c r="A6" s="90" t="s">
        <v>109</v>
      </c>
      <c r="B6" s="64" t="s">
        <v>235</v>
      </c>
      <c r="C6" s="50" t="s">
        <v>125</v>
      </c>
    </row>
    <row r="7" spans="1:3" ht="33" customHeight="1" x14ac:dyDescent="0.2">
      <c r="A7" s="91" t="s">
        <v>110</v>
      </c>
      <c r="B7" s="64" t="s">
        <v>235</v>
      </c>
      <c r="C7" s="50" t="s">
        <v>126</v>
      </c>
    </row>
    <row r="8" spans="1:3" ht="39.75" customHeight="1" x14ac:dyDescent="0.2">
      <c r="A8" s="90" t="s">
        <v>111</v>
      </c>
      <c r="B8" s="64" t="s">
        <v>235</v>
      </c>
      <c r="C8" s="50" t="s">
        <v>127</v>
      </c>
    </row>
    <row r="9" spans="1:3" ht="48" customHeight="1" x14ac:dyDescent="0.2">
      <c r="A9" s="91" t="s">
        <v>112</v>
      </c>
      <c r="B9" s="64" t="s">
        <v>236</v>
      </c>
      <c r="C9" s="50" t="s">
        <v>128</v>
      </c>
    </row>
    <row r="10" spans="1:3" ht="48" customHeight="1" x14ac:dyDescent="0.2">
      <c r="A10" s="55" t="s">
        <v>113</v>
      </c>
      <c r="B10" s="50" t="s">
        <v>129</v>
      </c>
      <c r="C10" s="64" t="s">
        <v>133</v>
      </c>
    </row>
    <row r="11" spans="1:3" ht="48" customHeight="1" x14ac:dyDescent="0.2">
      <c r="A11" s="61" t="s">
        <v>114</v>
      </c>
      <c r="B11" s="50" t="s">
        <v>130</v>
      </c>
      <c r="C11" s="50" t="s">
        <v>131</v>
      </c>
    </row>
    <row r="12" spans="1:3" s="63" customFormat="1" ht="48" customHeight="1" x14ac:dyDescent="0.2">
      <c r="A12" s="92" t="s">
        <v>115</v>
      </c>
      <c r="B12" s="64" t="s">
        <v>104</v>
      </c>
      <c r="C12" s="64" t="s">
        <v>105</v>
      </c>
    </row>
    <row r="13" spans="1:3" ht="36" customHeight="1" x14ac:dyDescent="0.2">
      <c r="A13" s="62" t="s">
        <v>116</v>
      </c>
      <c r="B13" s="64" t="s">
        <v>132</v>
      </c>
      <c r="C13" s="64" t="s">
        <v>133</v>
      </c>
    </row>
    <row r="14" spans="1:3" ht="33.75" customHeight="1" x14ac:dyDescent="0.2">
      <c r="A14" s="62" t="s">
        <v>117</v>
      </c>
      <c r="B14" s="64" t="s">
        <v>132</v>
      </c>
      <c r="C14" s="64" t="s">
        <v>134</v>
      </c>
    </row>
    <row r="15" spans="1:3" ht="40.5" customHeight="1" x14ac:dyDescent="0.2">
      <c r="A15" s="62" t="s">
        <v>118</v>
      </c>
      <c r="B15" s="65" t="s">
        <v>132</v>
      </c>
      <c r="C15" s="66" t="s">
        <v>134</v>
      </c>
    </row>
    <row r="16" spans="1:3" ht="30.75" customHeight="1" x14ac:dyDescent="0.2">
      <c r="A16" s="62" t="s">
        <v>119</v>
      </c>
      <c r="B16" s="64" t="s">
        <v>132</v>
      </c>
      <c r="C16" s="64" t="s">
        <v>135</v>
      </c>
    </row>
    <row r="17" spans="1:3" ht="18.75" customHeight="1" x14ac:dyDescent="0.2">
      <c r="A17" s="62" t="s">
        <v>120</v>
      </c>
      <c r="B17" s="52" t="s">
        <v>136</v>
      </c>
      <c r="C17" s="52" t="s">
        <v>137</v>
      </c>
    </row>
    <row r="18" spans="1:3" ht="18.75" customHeight="1" x14ac:dyDescent="0.2">
      <c r="A18" s="62" t="s">
        <v>121</v>
      </c>
      <c r="B18" s="67" t="s">
        <v>145</v>
      </c>
      <c r="C18" s="68" t="s">
        <v>146</v>
      </c>
    </row>
    <row r="19" spans="1:3" ht="18.75" customHeight="1" x14ac:dyDescent="0.2">
      <c r="A19" s="51"/>
      <c r="B19" s="52"/>
      <c r="C19" s="52"/>
    </row>
    <row r="20" spans="1:3" ht="19.5" customHeight="1" x14ac:dyDescent="0.2">
      <c r="A20" s="37"/>
      <c r="B20" s="37"/>
      <c r="C20" s="37"/>
    </row>
    <row r="21" spans="1:3" s="13" customFormat="1" ht="83.25" customHeight="1" x14ac:dyDescent="0.2">
      <c r="A21" s="131" t="s">
        <v>52</v>
      </c>
      <c r="B21" s="132"/>
      <c r="C21" s="133"/>
    </row>
    <row r="22" spans="1:3" s="13" customFormat="1" ht="141" customHeight="1" x14ac:dyDescent="0.2">
      <c r="A22" s="134" t="s">
        <v>229</v>
      </c>
      <c r="B22" s="135"/>
      <c r="C22" s="136"/>
    </row>
    <row r="23" spans="1:3" s="13" customFormat="1" ht="55.5" customHeight="1" x14ac:dyDescent="0.2"/>
    <row r="24" spans="1:3" s="13" customFormat="1" ht="29.25" customHeight="1" x14ac:dyDescent="0.2"/>
    <row r="25" spans="1:3" s="13" customFormat="1" ht="55.5" customHeight="1" x14ac:dyDescent="0.2"/>
    <row r="26" spans="1:3" s="13" customFormat="1" ht="60.75" customHeight="1" x14ac:dyDescent="0.2"/>
    <row r="27" spans="1:3" s="13" customFormat="1" ht="90" customHeight="1" x14ac:dyDescent="0.2"/>
    <row r="28" spans="1:3" ht="31.5" customHeight="1" x14ac:dyDescent="0.2"/>
    <row r="29" spans="1:3" ht="77.25" customHeight="1" x14ac:dyDescent="0.2"/>
    <row r="30" spans="1:3" ht="46.5" customHeight="1" x14ac:dyDescent="0.2"/>
    <row r="31" spans="1:3" ht="75.75" customHeight="1" x14ac:dyDescent="0.2"/>
    <row r="32" spans="1:3" ht="69" customHeight="1" x14ac:dyDescent="0.2"/>
    <row r="33" ht="78.75" customHeight="1" x14ac:dyDescent="0.2"/>
    <row r="34" ht="46.5" customHeight="1" x14ac:dyDescent="0.2"/>
    <row r="35" ht="46.5" customHeight="1" x14ac:dyDescent="0.2"/>
    <row r="36" ht="25.5" customHeight="1" x14ac:dyDescent="0.2"/>
    <row r="37" ht="24" customHeight="1" x14ac:dyDescent="0.2"/>
    <row r="38" ht="24" customHeight="1" x14ac:dyDescent="0.2"/>
    <row r="39" ht="24" customHeight="1" x14ac:dyDescent="0.2"/>
    <row r="40" ht="43.5" customHeight="1" x14ac:dyDescent="0.2"/>
    <row r="41" ht="60" customHeight="1" x14ac:dyDescent="0.2"/>
    <row r="42" ht="21" customHeight="1" x14ac:dyDescent="0.2"/>
    <row r="43" ht="20.25" customHeight="1" x14ac:dyDescent="0.2"/>
    <row r="44" ht="21" customHeight="1" x14ac:dyDescent="0.2"/>
    <row r="45" ht="21.75" customHeight="1" x14ac:dyDescent="0.2"/>
    <row r="46" ht="20.25" customHeight="1" x14ac:dyDescent="0.2"/>
    <row r="47" ht="20.25" customHeight="1" x14ac:dyDescent="0.2"/>
    <row r="48" ht="55.5" customHeight="1" x14ac:dyDescent="0.2"/>
    <row r="49" ht="90" customHeight="1" x14ac:dyDescent="0.2"/>
  </sheetData>
  <mergeCells count="3">
    <mergeCell ref="A1:C1"/>
    <mergeCell ref="A21:C21"/>
    <mergeCell ref="A22:C22"/>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4" zoomScaleNormal="100" workbookViewId="0">
      <selection activeCell="E8" sqref="E8:G8"/>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8.7109375" style="3" customWidth="1"/>
    <col min="8" max="8" width="8.28515625" style="8" customWidth="1"/>
    <col min="9" max="18" width="9.140625" style="8"/>
    <col min="19" max="16384" width="9.140625" style="3"/>
  </cols>
  <sheetData>
    <row r="1" spans="2:39" s="8" customFormat="1" ht="21" customHeight="1" x14ac:dyDescent="0.2">
      <c r="B1" s="141" t="s">
        <v>20</v>
      </c>
      <c r="C1" s="142"/>
      <c r="D1" s="142"/>
      <c r="E1" s="142"/>
      <c r="F1" s="142"/>
      <c r="G1" s="143"/>
    </row>
    <row r="2" spans="2:39" s="8" customFormat="1" ht="37.5" customHeight="1" x14ac:dyDescent="0.2">
      <c r="B2" s="140" t="s">
        <v>22</v>
      </c>
      <c r="C2" s="132"/>
      <c r="D2" s="133"/>
      <c r="E2" s="140" t="s">
        <v>21</v>
      </c>
      <c r="F2" s="132"/>
      <c r="G2" s="133"/>
    </row>
    <row r="3" spans="2:39" s="10" customFormat="1" ht="71.25" customHeight="1" x14ac:dyDescent="0.2">
      <c r="B3" s="137" t="s">
        <v>186</v>
      </c>
      <c r="C3" s="138"/>
      <c r="D3" s="138"/>
      <c r="E3" s="139" t="s">
        <v>187</v>
      </c>
      <c r="F3" s="139"/>
      <c r="G3" s="139"/>
      <c r="S3" s="8"/>
      <c r="T3" s="8"/>
      <c r="U3" s="8"/>
      <c r="V3" s="8"/>
      <c r="W3" s="8"/>
      <c r="X3" s="8"/>
      <c r="Y3" s="8"/>
      <c r="Z3" s="8"/>
      <c r="AA3" s="8"/>
      <c r="AB3" s="8"/>
      <c r="AC3" s="8"/>
      <c r="AD3" s="8"/>
      <c r="AE3" s="8"/>
      <c r="AF3" s="8"/>
      <c r="AG3" s="8"/>
      <c r="AH3" s="8"/>
      <c r="AI3" s="8"/>
      <c r="AJ3" s="8"/>
      <c r="AK3" s="8"/>
      <c r="AL3" s="8"/>
      <c r="AM3" s="8"/>
    </row>
    <row r="4" spans="2:39" s="8" customFormat="1" ht="87" customHeight="1" x14ac:dyDescent="0.2">
      <c r="B4" s="137" t="s">
        <v>188</v>
      </c>
      <c r="C4" s="138"/>
      <c r="D4" s="138"/>
      <c r="E4" s="110" t="s">
        <v>189</v>
      </c>
      <c r="F4" s="139"/>
      <c r="G4" s="139"/>
    </row>
    <row r="5" spans="2:39" s="8" customFormat="1" ht="29.25" customHeight="1" x14ac:dyDescent="0.2">
      <c r="B5" s="137" t="s">
        <v>190</v>
      </c>
      <c r="C5" s="138"/>
      <c r="D5" s="138"/>
      <c r="E5" s="139" t="s">
        <v>191</v>
      </c>
      <c r="F5" s="139"/>
      <c r="G5" s="139"/>
    </row>
    <row r="6" spans="2:39" s="8" customFormat="1" ht="38.25" customHeight="1" x14ac:dyDescent="0.2">
      <c r="B6" s="137" t="s">
        <v>192</v>
      </c>
      <c r="C6" s="138"/>
      <c r="D6" s="138"/>
      <c r="E6" s="110" t="s">
        <v>193</v>
      </c>
      <c r="F6" s="139"/>
      <c r="G6" s="139"/>
    </row>
    <row r="7" spans="2:39" s="8" customFormat="1" ht="52.5" customHeight="1" x14ac:dyDescent="0.2">
      <c r="B7" s="137" t="s">
        <v>194</v>
      </c>
      <c r="C7" s="138"/>
      <c r="D7" s="138"/>
      <c r="E7" s="110" t="s">
        <v>195</v>
      </c>
      <c r="F7" s="139"/>
      <c r="G7" s="139"/>
    </row>
    <row r="8" spans="2:39" s="8" customFormat="1" ht="42" customHeight="1" x14ac:dyDescent="0.2">
      <c r="B8" s="137" t="s">
        <v>196</v>
      </c>
      <c r="C8" s="138"/>
      <c r="D8" s="138"/>
      <c r="E8" s="110" t="s">
        <v>197</v>
      </c>
      <c r="F8" s="110"/>
      <c r="G8" s="110"/>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8:D8"/>
    <mergeCell ref="E4:G4"/>
    <mergeCell ref="E5:G5"/>
    <mergeCell ref="E8:G8"/>
    <mergeCell ref="B5:D5"/>
    <mergeCell ref="B6:D6"/>
    <mergeCell ref="E6:G6"/>
    <mergeCell ref="E7:G7"/>
    <mergeCell ref="B7:D7"/>
    <mergeCell ref="B4:D4"/>
    <mergeCell ref="B3:D3"/>
    <mergeCell ref="E3:G3"/>
    <mergeCell ref="B2:D2"/>
    <mergeCell ref="E2:G2"/>
    <mergeCell ref="B1:G1"/>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20"/>
  <sheetViews>
    <sheetView showGridLines="0" topLeftCell="A11" zoomScaleNormal="100" workbookViewId="0">
      <selection activeCell="G10" sqref="G10"/>
    </sheetView>
  </sheetViews>
  <sheetFormatPr defaultColWidth="51.28515625" defaultRowHeight="15.75" x14ac:dyDescent="0.25"/>
  <cols>
    <col min="1" max="1" width="50" style="9" customWidth="1"/>
    <col min="2" max="2" width="23.42578125" style="9" customWidth="1"/>
    <col min="3" max="3" width="18.7109375" style="9" customWidth="1"/>
    <col min="4" max="4" width="18.42578125" style="9" customWidth="1"/>
    <col min="5" max="5" width="22.42578125" style="9" customWidth="1"/>
    <col min="6" max="6" width="44.28515625" style="9" customWidth="1"/>
    <col min="7" max="16384" width="51.28515625" style="9"/>
  </cols>
  <sheetData>
    <row r="1" spans="1:6" ht="21" customHeight="1" x14ac:dyDescent="0.25">
      <c r="A1" s="144" t="s">
        <v>23</v>
      </c>
      <c r="B1" s="145"/>
      <c r="C1" s="145"/>
      <c r="D1" s="145"/>
      <c r="E1" s="145"/>
      <c r="F1" s="146"/>
    </row>
    <row r="2" spans="1:6" ht="35.25" customHeight="1" x14ac:dyDescent="0.25">
      <c r="A2" s="20" t="s">
        <v>24</v>
      </c>
      <c r="B2" s="20" t="s">
        <v>28</v>
      </c>
      <c r="C2" s="20" t="s">
        <v>29</v>
      </c>
      <c r="D2" s="20" t="s">
        <v>25</v>
      </c>
      <c r="E2" s="20" t="s">
        <v>26</v>
      </c>
      <c r="F2" s="20" t="s">
        <v>27</v>
      </c>
    </row>
    <row r="3" spans="1:6" s="21" customFormat="1" ht="31.5" x14ac:dyDescent="0.25">
      <c r="A3" s="54" t="s">
        <v>147</v>
      </c>
      <c r="B3" s="54" t="s">
        <v>148</v>
      </c>
      <c r="C3" s="54" t="s">
        <v>149</v>
      </c>
      <c r="D3" s="54" t="s">
        <v>150</v>
      </c>
      <c r="E3" s="79">
        <v>31444.53</v>
      </c>
      <c r="F3" s="38"/>
    </row>
    <row r="4" spans="1:6" s="21" customFormat="1" ht="31.5" x14ac:dyDescent="0.25">
      <c r="A4" s="54" t="s">
        <v>151</v>
      </c>
      <c r="B4" s="54" t="s">
        <v>152</v>
      </c>
      <c r="C4" s="54" t="s">
        <v>153</v>
      </c>
      <c r="D4" s="54" t="s">
        <v>95</v>
      </c>
      <c r="E4" s="79">
        <v>30179.08</v>
      </c>
      <c r="F4" s="38"/>
    </row>
    <row r="5" spans="1:6" ht="47.25" x14ac:dyDescent="0.25">
      <c r="A5" s="54" t="s">
        <v>154</v>
      </c>
      <c r="B5" s="54" t="s">
        <v>155</v>
      </c>
      <c r="C5" s="54" t="s">
        <v>156</v>
      </c>
      <c r="D5" s="54" t="s">
        <v>95</v>
      </c>
      <c r="E5" s="79">
        <v>18406.560000000001</v>
      </c>
      <c r="F5" s="38"/>
    </row>
    <row r="6" spans="1:6" ht="31.5" x14ac:dyDescent="0.25">
      <c r="A6" s="54" t="s">
        <v>157</v>
      </c>
      <c r="B6" s="54" t="s">
        <v>158</v>
      </c>
      <c r="C6" s="54" t="s">
        <v>156</v>
      </c>
      <c r="D6" s="54" t="s">
        <v>159</v>
      </c>
      <c r="E6" s="79">
        <v>39106.26</v>
      </c>
      <c r="F6" s="38"/>
    </row>
    <row r="7" spans="1:6" ht="31.5" x14ac:dyDescent="0.25">
      <c r="A7" s="54" t="s">
        <v>160</v>
      </c>
      <c r="B7" s="54" t="s">
        <v>161</v>
      </c>
      <c r="C7" s="54" t="s">
        <v>162</v>
      </c>
      <c r="D7" s="54" t="s">
        <v>163</v>
      </c>
      <c r="E7" s="79">
        <v>552909.9</v>
      </c>
      <c r="F7" s="38"/>
    </row>
    <row r="8" spans="1:6" ht="47.25" x14ac:dyDescent="0.25">
      <c r="A8" s="54" t="s">
        <v>164</v>
      </c>
      <c r="B8" s="54" t="s">
        <v>165</v>
      </c>
      <c r="C8" s="54" t="s">
        <v>166</v>
      </c>
      <c r="D8" s="54" t="s">
        <v>163</v>
      </c>
      <c r="E8" s="79">
        <v>110581.97</v>
      </c>
      <c r="F8" s="38"/>
    </row>
    <row r="9" spans="1:6" ht="31.5" x14ac:dyDescent="0.25">
      <c r="A9" s="54" t="s">
        <v>167</v>
      </c>
      <c r="B9" s="54" t="s">
        <v>168</v>
      </c>
      <c r="C9" s="54" t="s">
        <v>169</v>
      </c>
      <c r="D9" s="54" t="s">
        <v>170</v>
      </c>
      <c r="E9" s="79">
        <v>1383522.27</v>
      </c>
      <c r="F9" s="38"/>
    </row>
    <row r="10" spans="1:6" ht="47.25" x14ac:dyDescent="0.25">
      <c r="A10" s="54" t="s">
        <v>171</v>
      </c>
      <c r="B10" s="54" t="s">
        <v>172</v>
      </c>
      <c r="C10" s="54" t="s">
        <v>173</v>
      </c>
      <c r="D10" s="54" t="s">
        <v>174</v>
      </c>
      <c r="E10" s="79">
        <v>1380850.32</v>
      </c>
      <c r="F10" s="38"/>
    </row>
    <row r="11" spans="1:6" ht="47.25" x14ac:dyDescent="0.25">
      <c r="A11" s="54" t="s">
        <v>175</v>
      </c>
      <c r="B11" s="54" t="s">
        <v>176</v>
      </c>
      <c r="C11" s="54" t="s">
        <v>185</v>
      </c>
      <c r="D11" s="54" t="s">
        <v>177</v>
      </c>
      <c r="E11" s="79">
        <v>1305716.3999999999</v>
      </c>
      <c r="F11" s="38"/>
    </row>
    <row r="12" spans="1:6" ht="31.5" x14ac:dyDescent="0.25">
      <c r="A12" s="54" t="s">
        <v>178</v>
      </c>
      <c r="B12" s="54"/>
      <c r="C12" s="54" t="s">
        <v>179</v>
      </c>
      <c r="D12" s="54" t="s">
        <v>170</v>
      </c>
      <c r="E12" s="77">
        <v>1939972.34</v>
      </c>
      <c r="F12" s="38"/>
    </row>
    <row r="13" spans="1:6" ht="31.5" x14ac:dyDescent="0.25">
      <c r="A13" s="54" t="s">
        <v>180</v>
      </c>
      <c r="B13" s="54" t="s">
        <v>181</v>
      </c>
      <c r="C13" s="54" t="s">
        <v>179</v>
      </c>
      <c r="D13" s="54" t="s">
        <v>95</v>
      </c>
      <c r="E13" s="76">
        <v>10800</v>
      </c>
      <c r="F13" s="38"/>
    </row>
    <row r="14" spans="1:6" ht="31.5" x14ac:dyDescent="0.25">
      <c r="A14" s="54" t="s">
        <v>182</v>
      </c>
      <c r="B14" s="53">
        <v>41390</v>
      </c>
      <c r="C14" s="53">
        <v>42307</v>
      </c>
      <c r="D14" s="54" t="s">
        <v>95</v>
      </c>
      <c r="E14" s="76">
        <v>21735.84</v>
      </c>
      <c r="F14" s="75"/>
    </row>
    <row r="15" spans="1:6" ht="25.5" x14ac:dyDescent="0.25">
      <c r="A15" s="78" t="s">
        <v>116</v>
      </c>
      <c r="B15" s="82">
        <v>42150</v>
      </c>
      <c r="C15" s="80">
        <v>42307</v>
      </c>
      <c r="D15" s="85" t="s">
        <v>163</v>
      </c>
      <c r="E15" s="87">
        <v>1414407.6</v>
      </c>
      <c r="F15" s="75"/>
    </row>
    <row r="16" spans="1:6" ht="25.5" x14ac:dyDescent="0.25">
      <c r="A16" s="78" t="s">
        <v>117</v>
      </c>
      <c r="B16" s="83">
        <v>42164</v>
      </c>
      <c r="C16" s="80">
        <v>42307</v>
      </c>
      <c r="D16" s="85" t="s">
        <v>183</v>
      </c>
      <c r="E16" s="87">
        <v>8124</v>
      </c>
      <c r="F16" s="75"/>
    </row>
    <row r="17" spans="1:6" ht="38.25" x14ac:dyDescent="0.25">
      <c r="A17" s="78" t="s">
        <v>118</v>
      </c>
      <c r="B17" s="81">
        <v>42150</v>
      </c>
      <c r="C17" s="81">
        <v>42307</v>
      </c>
      <c r="D17" s="84" t="s">
        <v>163</v>
      </c>
      <c r="E17" s="88">
        <v>744163.5</v>
      </c>
      <c r="F17" s="75"/>
    </row>
    <row r="18" spans="1:6" ht="25.5" x14ac:dyDescent="0.25">
      <c r="A18" s="78" t="s">
        <v>119</v>
      </c>
      <c r="B18" s="80">
        <v>42153</v>
      </c>
      <c r="C18" s="81">
        <v>42308</v>
      </c>
      <c r="D18" s="85" t="s">
        <v>183</v>
      </c>
      <c r="E18" s="87">
        <v>27216</v>
      </c>
      <c r="F18" s="75"/>
    </row>
    <row r="19" spans="1:6" ht="51" x14ac:dyDescent="0.25">
      <c r="A19" s="78" t="s">
        <v>120</v>
      </c>
      <c r="B19" s="80">
        <v>42089</v>
      </c>
      <c r="C19" s="80">
        <v>42308</v>
      </c>
      <c r="D19" s="84" t="s">
        <v>184</v>
      </c>
      <c r="E19" s="87">
        <v>211560</v>
      </c>
      <c r="F19" s="75"/>
    </row>
    <row r="20" spans="1:6" x14ac:dyDescent="0.25">
      <c r="A20" s="78" t="s">
        <v>121</v>
      </c>
      <c r="B20" s="80">
        <v>42297</v>
      </c>
      <c r="C20" s="81">
        <v>42307</v>
      </c>
      <c r="D20" s="84" t="s">
        <v>163</v>
      </c>
      <c r="E20" s="87">
        <v>104160</v>
      </c>
      <c r="F20" s="75"/>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GridLines="0" workbookViewId="0">
      <selection activeCell="C8" sqref="C8"/>
    </sheetView>
  </sheetViews>
  <sheetFormatPr defaultRowHeight="15.75" x14ac:dyDescent="0.25"/>
  <cols>
    <col min="1" max="1" width="18" style="43" customWidth="1"/>
    <col min="2" max="2" width="14.28515625" style="43" customWidth="1"/>
    <col min="3" max="3" width="14.7109375" style="43" customWidth="1"/>
    <col min="4" max="4" width="16" style="43" customWidth="1"/>
    <col min="5" max="5" width="24.7109375" style="43" customWidth="1"/>
    <col min="6" max="6" width="15.140625" style="43" customWidth="1"/>
    <col min="7" max="7" width="16" style="43" customWidth="1"/>
    <col min="8" max="8" width="26.7109375" style="43" customWidth="1"/>
    <col min="9" max="9" width="10.42578125" style="43" bestFit="1" customWidth="1"/>
    <col min="10" max="10" width="12.7109375" style="43" bestFit="1" customWidth="1"/>
    <col min="11" max="16384" width="9.140625" style="43"/>
  </cols>
  <sheetData>
    <row r="1" spans="1:10" ht="24" customHeight="1" x14ac:dyDescent="0.25">
      <c r="A1" s="147" t="s">
        <v>39</v>
      </c>
      <c r="B1" s="148"/>
      <c r="C1" s="148"/>
      <c r="D1" s="148"/>
      <c r="E1" s="148"/>
      <c r="F1" s="148"/>
      <c r="G1" s="148"/>
      <c r="H1" s="148"/>
    </row>
    <row r="2" spans="1:10" ht="36.75" customHeight="1" x14ac:dyDescent="0.25">
      <c r="A2" s="149" t="s">
        <v>36</v>
      </c>
      <c r="B2" s="150" t="s">
        <v>30</v>
      </c>
      <c r="C2" s="149" t="s">
        <v>31</v>
      </c>
      <c r="D2" s="149"/>
      <c r="E2" s="149"/>
      <c r="F2" s="149" t="s">
        <v>32</v>
      </c>
      <c r="G2" s="149"/>
      <c r="H2" s="149"/>
    </row>
    <row r="3" spans="1:10" ht="15.75" customHeight="1" x14ac:dyDescent="0.25">
      <c r="A3" s="149"/>
      <c r="B3" s="149"/>
      <c r="C3" s="157" t="s">
        <v>34</v>
      </c>
      <c r="D3" s="158"/>
      <c r="E3" s="152" t="s">
        <v>54</v>
      </c>
      <c r="F3" s="151" t="s">
        <v>34</v>
      </c>
      <c r="G3" s="151"/>
      <c r="H3" s="152" t="s">
        <v>38</v>
      </c>
    </row>
    <row r="4" spans="1:10" ht="31.5" customHeight="1" x14ac:dyDescent="0.25">
      <c r="A4" s="149"/>
      <c r="B4" s="149"/>
      <c r="C4" s="22" t="s">
        <v>33</v>
      </c>
      <c r="D4" s="22" t="s">
        <v>53</v>
      </c>
      <c r="E4" s="153"/>
      <c r="F4" s="35" t="s">
        <v>33</v>
      </c>
      <c r="G4" s="35" t="s">
        <v>37</v>
      </c>
      <c r="H4" s="153"/>
    </row>
    <row r="5" spans="1:10" ht="126" x14ac:dyDescent="0.25">
      <c r="A5" s="29" t="s">
        <v>138</v>
      </c>
      <c r="B5" s="56" t="s">
        <v>143</v>
      </c>
      <c r="C5" s="73">
        <v>7623647.5099999998</v>
      </c>
      <c r="D5" s="39"/>
      <c r="E5" s="39"/>
      <c r="F5" s="39">
        <f>C5</f>
        <v>7623647.5099999998</v>
      </c>
      <c r="G5" s="39"/>
      <c r="H5" s="39"/>
    </row>
    <row r="6" spans="1:10" ht="63" customHeight="1" x14ac:dyDescent="0.25">
      <c r="A6" s="29" t="s">
        <v>139</v>
      </c>
      <c r="B6" s="56" t="s">
        <v>144</v>
      </c>
      <c r="C6" s="73">
        <v>152789.59</v>
      </c>
      <c r="D6" s="39"/>
      <c r="E6" s="39"/>
      <c r="F6" s="39">
        <f>C6</f>
        <v>152789.59</v>
      </c>
      <c r="G6" s="39"/>
      <c r="H6" s="39"/>
    </row>
    <row r="7" spans="1:10" ht="31.5" x14ac:dyDescent="0.25">
      <c r="A7" s="29" t="s">
        <v>141</v>
      </c>
      <c r="B7" s="29"/>
      <c r="C7" s="39">
        <v>204847.73</v>
      </c>
      <c r="D7" s="39"/>
      <c r="E7" s="39"/>
      <c r="F7" s="39">
        <f>C7</f>
        <v>204847.73</v>
      </c>
      <c r="G7" s="39"/>
      <c r="H7" s="39"/>
    </row>
    <row r="8" spans="1:10" ht="31.5" x14ac:dyDescent="0.25">
      <c r="A8" s="29" t="s">
        <v>142</v>
      </c>
      <c r="B8" s="29"/>
      <c r="C8" s="39">
        <v>30231.57</v>
      </c>
      <c r="D8" s="39"/>
      <c r="E8" s="39"/>
      <c r="F8" s="39">
        <f>C8</f>
        <v>30231.57</v>
      </c>
      <c r="G8" s="39"/>
      <c r="H8" s="39"/>
    </row>
    <row r="9" spans="1:10" x14ac:dyDescent="0.25">
      <c r="A9" s="29" t="s">
        <v>140</v>
      </c>
      <c r="B9" s="29"/>
      <c r="C9" s="73">
        <f>(C8+C6+C5)*0.2</f>
        <v>1561333.7340000002</v>
      </c>
      <c r="D9" s="39"/>
      <c r="E9" s="39"/>
      <c r="F9" s="39">
        <f>C9</f>
        <v>1561333.7340000002</v>
      </c>
      <c r="G9" s="39"/>
      <c r="H9" s="39"/>
    </row>
    <row r="10" spans="1:10" x14ac:dyDescent="0.25">
      <c r="A10" s="29"/>
      <c r="B10" s="29"/>
      <c r="C10" s="39"/>
      <c r="D10" s="39"/>
      <c r="E10" s="39"/>
      <c r="F10" s="39"/>
      <c r="G10" s="39"/>
      <c r="H10" s="39"/>
    </row>
    <row r="11" spans="1:10" x14ac:dyDescent="0.25">
      <c r="A11" s="29"/>
      <c r="B11" s="29"/>
      <c r="C11" s="39"/>
      <c r="D11" s="39"/>
      <c r="E11" s="39"/>
      <c r="F11" s="39"/>
      <c r="G11" s="39"/>
      <c r="H11" s="39"/>
    </row>
    <row r="12" spans="1:10" x14ac:dyDescent="0.25">
      <c r="A12" s="40"/>
      <c r="B12" s="40"/>
      <c r="C12" s="41"/>
      <c r="D12" s="41"/>
      <c r="E12" s="41"/>
      <c r="F12" s="41"/>
      <c r="G12" s="41"/>
      <c r="H12" s="41"/>
    </row>
    <row r="13" spans="1:10" x14ac:dyDescent="0.25">
      <c r="A13" s="40"/>
      <c r="B13" s="40"/>
      <c r="C13" s="41"/>
      <c r="D13" s="41"/>
      <c r="E13" s="41"/>
      <c r="F13" s="41"/>
      <c r="G13" s="41"/>
      <c r="H13" s="41"/>
    </row>
    <row r="14" spans="1:10" x14ac:dyDescent="0.25">
      <c r="A14" s="42"/>
      <c r="B14" s="40"/>
      <c r="C14" s="41"/>
      <c r="D14" s="41"/>
      <c r="E14" s="41"/>
      <c r="F14" s="41"/>
      <c r="G14" s="41"/>
      <c r="H14" s="41"/>
    </row>
    <row r="15" spans="1:10" x14ac:dyDescent="0.25">
      <c r="A15" s="42"/>
      <c r="B15" s="40"/>
      <c r="C15" s="41"/>
      <c r="D15" s="41"/>
      <c r="E15" s="41"/>
      <c r="F15" s="41"/>
      <c r="G15" s="41"/>
      <c r="H15" s="41"/>
    </row>
    <row r="16" spans="1:10" x14ac:dyDescent="0.25">
      <c r="A16" s="156" t="s">
        <v>35</v>
      </c>
      <c r="B16" s="156"/>
      <c r="C16" s="74">
        <f t="shared" ref="C16:F16" si="0">SUM(C5:C15)</f>
        <v>9572850.1339999996</v>
      </c>
      <c r="D16" s="44"/>
      <c r="E16" s="44"/>
      <c r="F16" s="74">
        <f t="shared" si="0"/>
        <v>9572850.1339999996</v>
      </c>
      <c r="G16" s="44"/>
      <c r="H16" s="44"/>
      <c r="I16" s="89"/>
      <c r="J16" s="89"/>
    </row>
    <row r="17" spans="1:5" ht="21" customHeight="1" x14ac:dyDescent="0.25">
      <c r="A17" s="154" t="s">
        <v>90</v>
      </c>
      <c r="B17" s="154"/>
      <c r="C17" s="154"/>
      <c r="D17" s="154"/>
      <c r="E17" s="154"/>
    </row>
    <row r="18" spans="1:5" ht="41.25" customHeight="1" x14ac:dyDescent="0.25">
      <c r="A18" s="155" t="s">
        <v>91</v>
      </c>
      <c r="B18" s="155"/>
      <c r="C18" s="155"/>
      <c r="D18" s="155"/>
      <c r="E18" s="155"/>
    </row>
  </sheetData>
  <mergeCells count="12">
    <mergeCell ref="A17:E17"/>
    <mergeCell ref="A18:E18"/>
    <mergeCell ref="A16:B16"/>
    <mergeCell ref="C3:D3"/>
    <mergeCell ref="E3:E4"/>
    <mergeCell ref="A1:H1"/>
    <mergeCell ref="A2:A4"/>
    <mergeCell ref="B2:B4"/>
    <mergeCell ref="C2:E2"/>
    <mergeCell ref="F2:H2"/>
    <mergeCell ref="F3:G3"/>
    <mergeCell ref="H3:H4"/>
  </mergeCells>
  <phoneticPr fontId="0"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topLeftCell="A2" workbookViewId="0">
      <selection activeCell="A13" sqref="A13:E13"/>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59" t="s">
        <v>43</v>
      </c>
      <c r="B1" s="160"/>
      <c r="C1" s="160"/>
      <c r="D1" s="160"/>
      <c r="E1" s="160"/>
    </row>
    <row r="2" spans="1:5" ht="32.25" customHeight="1" x14ac:dyDescent="0.2">
      <c r="A2" s="149" t="s">
        <v>40</v>
      </c>
      <c r="B2" s="149" t="s">
        <v>42</v>
      </c>
      <c r="C2" s="149" t="s">
        <v>41</v>
      </c>
      <c r="D2" s="164" t="s">
        <v>55</v>
      </c>
      <c r="E2" s="164" t="s">
        <v>56</v>
      </c>
    </row>
    <row r="3" spans="1:5" ht="32.25" customHeight="1" x14ac:dyDescent="0.2">
      <c r="A3" s="149"/>
      <c r="B3" s="149"/>
      <c r="C3" s="149"/>
      <c r="D3" s="165"/>
      <c r="E3" s="165"/>
    </row>
    <row r="4" spans="1:5" ht="15" x14ac:dyDescent="0.2">
      <c r="A4" s="93">
        <v>2009</v>
      </c>
      <c r="B4" s="69">
        <v>26779.87</v>
      </c>
      <c r="C4" s="69">
        <v>26779.87</v>
      </c>
      <c r="D4" s="45"/>
      <c r="E4" s="45"/>
    </row>
    <row r="5" spans="1:5" ht="15" x14ac:dyDescent="0.2">
      <c r="A5" s="93">
        <v>2010</v>
      </c>
      <c r="B5" s="69">
        <v>464630.45</v>
      </c>
      <c r="C5" s="69">
        <v>464630.45</v>
      </c>
      <c r="D5" s="45"/>
      <c r="E5" s="45"/>
    </row>
    <row r="6" spans="1:5" ht="15" x14ac:dyDescent="0.2">
      <c r="A6" s="93">
        <v>2011</v>
      </c>
      <c r="B6" s="69">
        <v>2266175.7799999998</v>
      </c>
      <c r="C6" s="69">
        <v>2266175.7799999998</v>
      </c>
      <c r="D6" s="46"/>
      <c r="E6" s="46"/>
    </row>
    <row r="7" spans="1:5" ht="15" x14ac:dyDescent="0.2">
      <c r="A7" s="93">
        <v>2012</v>
      </c>
      <c r="B7" s="69">
        <v>1631341.83</v>
      </c>
      <c r="C7" s="69">
        <v>1631341.83</v>
      </c>
      <c r="D7" s="46"/>
      <c r="E7" s="46"/>
    </row>
    <row r="8" spans="1:5" ht="15" x14ac:dyDescent="0.2">
      <c r="A8" s="93">
        <v>2013</v>
      </c>
      <c r="B8" s="69">
        <v>2212410.9300000002</v>
      </c>
      <c r="C8" s="69">
        <v>2212410.9300000002</v>
      </c>
      <c r="D8" s="46"/>
      <c r="E8" s="46"/>
    </row>
    <row r="9" spans="1:5" ht="15.75" x14ac:dyDescent="0.2">
      <c r="A9" s="94">
        <v>2014</v>
      </c>
      <c r="B9" s="58">
        <v>116805.78</v>
      </c>
      <c r="C9" s="58">
        <v>116805.78</v>
      </c>
      <c r="D9" s="59"/>
      <c r="E9" s="58"/>
    </row>
    <row r="10" spans="1:5" ht="20.25" customHeight="1" x14ac:dyDescent="0.2">
      <c r="A10" s="94">
        <v>2015</v>
      </c>
      <c r="B10" s="58">
        <v>2869186.99</v>
      </c>
      <c r="C10" s="58">
        <v>2854705.49</v>
      </c>
      <c r="D10" s="58"/>
      <c r="E10" s="58"/>
    </row>
    <row r="11" spans="1:5" ht="18.75" customHeight="1" x14ac:dyDescent="0.2">
      <c r="A11" s="57" t="s">
        <v>0</v>
      </c>
      <c r="B11" s="72">
        <f>SUM(B4:B10)</f>
        <v>9587331.629999999</v>
      </c>
      <c r="C11" s="72">
        <f>SUM(C4:C10)</f>
        <v>9572850.129999999</v>
      </c>
      <c r="D11" s="60"/>
      <c r="E11" s="60"/>
    </row>
    <row r="12" spans="1:5" ht="15.75" x14ac:dyDescent="0.2">
      <c r="A12" s="159" t="s">
        <v>44</v>
      </c>
      <c r="B12" s="160"/>
      <c r="C12" s="160"/>
      <c r="D12" s="160"/>
      <c r="E12" s="160"/>
    </row>
    <row r="13" spans="1:5" ht="72.75" customHeight="1" x14ac:dyDescent="0.2">
      <c r="A13" s="161"/>
      <c r="B13" s="162"/>
      <c r="C13" s="162"/>
      <c r="D13" s="162"/>
      <c r="E13" s="163"/>
    </row>
  </sheetData>
  <mergeCells count="8">
    <mergeCell ref="A12:E12"/>
    <mergeCell ref="A13:E13"/>
    <mergeCell ref="A1:E1"/>
    <mergeCell ref="A2:A3"/>
    <mergeCell ref="B2:B3"/>
    <mergeCell ref="C2:C3"/>
    <mergeCell ref="D2:D3"/>
    <mergeCell ref="E2:E3"/>
  </mergeCells>
  <phoneticPr fontId="0" type="noConversion"/>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
  <sheetViews>
    <sheetView showGridLines="0" tabSelected="1" topLeftCell="A4" zoomScaleNormal="100" workbookViewId="0">
      <selection activeCell="L5" sqref="L5"/>
    </sheetView>
  </sheetViews>
  <sheetFormatPr defaultRowHeight="12.75" x14ac:dyDescent="0.2"/>
  <cols>
    <col min="4" max="4" width="3.42578125" customWidth="1"/>
    <col min="9" max="9" width="22.7109375" customWidth="1"/>
  </cols>
  <sheetData>
    <row r="1" spans="1:12" ht="53.25" customHeight="1" x14ac:dyDescent="0.2">
      <c r="A1" s="172" t="s">
        <v>87</v>
      </c>
      <c r="B1" s="173"/>
      <c r="C1" s="173"/>
      <c r="D1" s="173"/>
      <c r="E1" s="173"/>
      <c r="F1" s="173"/>
      <c r="G1" s="173"/>
      <c r="H1" s="173"/>
      <c r="I1" s="174"/>
    </row>
    <row r="2" spans="1:12" ht="33" customHeight="1" x14ac:dyDescent="0.2">
      <c r="A2" s="166" t="s">
        <v>57</v>
      </c>
      <c r="B2" s="167"/>
      <c r="C2" s="167"/>
      <c r="D2" s="168"/>
      <c r="E2" s="169" t="s">
        <v>45</v>
      </c>
      <c r="F2" s="167"/>
      <c r="G2" s="167"/>
      <c r="H2" s="169" t="s">
        <v>46</v>
      </c>
      <c r="I2" s="170"/>
      <c r="J2" s="17"/>
      <c r="K2" s="17"/>
      <c r="L2" s="17"/>
    </row>
    <row r="3" spans="1:12" ht="51" customHeight="1" x14ac:dyDescent="0.2">
      <c r="A3" s="180" t="s">
        <v>216</v>
      </c>
      <c r="B3" s="181"/>
      <c r="C3" s="181"/>
      <c r="D3" s="181"/>
      <c r="E3" s="134" t="s">
        <v>222</v>
      </c>
      <c r="F3" s="135"/>
      <c r="G3" s="135"/>
      <c r="H3" s="175">
        <v>1</v>
      </c>
      <c r="I3" s="176"/>
    </row>
    <row r="4" spans="1:12" ht="57.75" customHeight="1" x14ac:dyDescent="0.2">
      <c r="A4" s="171" t="s">
        <v>217</v>
      </c>
      <c r="B4" s="135"/>
      <c r="C4" s="135"/>
      <c r="D4" s="136"/>
      <c r="E4" s="134" t="s">
        <v>222</v>
      </c>
      <c r="F4" s="135"/>
      <c r="G4" s="135"/>
      <c r="H4" s="175">
        <v>1</v>
      </c>
      <c r="I4" s="176"/>
    </row>
    <row r="5" spans="1:12" ht="71.25" customHeight="1" x14ac:dyDescent="0.2">
      <c r="A5" s="171" t="s">
        <v>218</v>
      </c>
      <c r="B5" s="135"/>
      <c r="C5" s="135"/>
      <c r="D5" s="136"/>
      <c r="E5" s="134" t="s">
        <v>222</v>
      </c>
      <c r="F5" s="135"/>
      <c r="G5" s="135"/>
      <c r="H5" s="175">
        <v>1</v>
      </c>
      <c r="I5" s="176"/>
    </row>
    <row r="6" spans="1:12" s="86" customFormat="1" ht="51" customHeight="1" x14ac:dyDescent="0.2">
      <c r="A6" s="171" t="s">
        <v>219</v>
      </c>
      <c r="B6" s="135"/>
      <c r="C6" s="135"/>
      <c r="D6" s="136"/>
      <c r="E6" s="134" t="s">
        <v>222</v>
      </c>
      <c r="F6" s="135"/>
      <c r="G6" s="135"/>
      <c r="H6" s="175">
        <v>1</v>
      </c>
      <c r="I6" s="176"/>
    </row>
    <row r="7" spans="1:12" s="86" customFormat="1" ht="56.25" customHeight="1" x14ac:dyDescent="0.2">
      <c r="A7" s="171" t="s">
        <v>220</v>
      </c>
      <c r="B7" s="135"/>
      <c r="C7" s="135"/>
      <c r="D7" s="136"/>
      <c r="E7" s="134" t="s">
        <v>222</v>
      </c>
      <c r="F7" s="135"/>
      <c r="G7" s="135"/>
      <c r="H7" s="175">
        <v>1</v>
      </c>
      <c r="I7" s="176"/>
    </row>
    <row r="8" spans="1:12" s="86" customFormat="1" ht="64.5" customHeight="1" thickBot="1" x14ac:dyDescent="0.25">
      <c r="A8" s="171" t="s">
        <v>221</v>
      </c>
      <c r="B8" s="135"/>
      <c r="C8" s="135"/>
      <c r="D8" s="136"/>
      <c r="E8" s="134" t="s">
        <v>222</v>
      </c>
      <c r="F8" s="135"/>
      <c r="G8" s="135"/>
      <c r="H8" s="175">
        <v>1</v>
      </c>
      <c r="I8" s="176"/>
    </row>
    <row r="9" spans="1:12" ht="57" customHeight="1" x14ac:dyDescent="0.2">
      <c r="A9" s="172" t="s">
        <v>89</v>
      </c>
      <c r="B9" s="173"/>
      <c r="C9" s="173"/>
      <c r="D9" s="173"/>
      <c r="E9" s="173"/>
      <c r="F9" s="173"/>
      <c r="G9" s="173"/>
      <c r="H9" s="173"/>
      <c r="I9" s="174"/>
    </row>
    <row r="10" spans="1:12" ht="32.25" customHeight="1" x14ac:dyDescent="0.2">
      <c r="A10" s="166" t="s">
        <v>58</v>
      </c>
      <c r="B10" s="167"/>
      <c r="C10" s="167"/>
      <c r="D10" s="168"/>
      <c r="E10" s="169" t="s">
        <v>45</v>
      </c>
      <c r="F10" s="167"/>
      <c r="G10" s="167"/>
      <c r="H10" s="169" t="s">
        <v>46</v>
      </c>
      <c r="I10" s="170"/>
    </row>
    <row r="11" spans="1:12" ht="18.75" x14ac:dyDescent="0.2">
      <c r="A11" s="180" t="s">
        <v>223</v>
      </c>
      <c r="B11" s="181"/>
      <c r="C11" s="181"/>
      <c r="D11" s="181"/>
      <c r="E11" s="189" t="s">
        <v>225</v>
      </c>
      <c r="F11" s="190"/>
      <c r="G11" s="190"/>
      <c r="H11" s="177" t="s">
        <v>233</v>
      </c>
      <c r="I11" s="179"/>
    </row>
    <row r="12" spans="1:12" ht="18.75" x14ac:dyDescent="0.2">
      <c r="A12" s="182" t="s">
        <v>224</v>
      </c>
      <c r="B12" s="183"/>
      <c r="C12" s="183"/>
      <c r="D12" s="184"/>
      <c r="E12" s="25" t="s">
        <v>226</v>
      </c>
      <c r="F12" s="26"/>
      <c r="G12" s="26"/>
      <c r="H12" s="95" t="s">
        <v>234</v>
      </c>
      <c r="I12" s="27"/>
    </row>
    <row r="13" spans="1:12" ht="15.75" x14ac:dyDescent="0.2">
      <c r="A13" s="171" t="s">
        <v>230</v>
      </c>
      <c r="B13" s="135"/>
      <c r="C13" s="135"/>
      <c r="D13" s="136"/>
      <c r="E13" s="177">
        <v>1</v>
      </c>
      <c r="F13" s="178"/>
      <c r="G13" s="178"/>
      <c r="H13" s="177">
        <v>9</v>
      </c>
      <c r="I13" s="179"/>
    </row>
    <row r="14" spans="1:12" ht="29.25" customHeight="1" thickBot="1" x14ac:dyDescent="0.25">
      <c r="A14" s="171" t="s">
        <v>231</v>
      </c>
      <c r="B14" s="135"/>
      <c r="C14" s="135"/>
      <c r="D14" s="136"/>
      <c r="E14" s="177">
        <v>0</v>
      </c>
      <c r="F14" s="178"/>
      <c r="G14" s="178"/>
      <c r="H14" s="177">
        <v>20</v>
      </c>
      <c r="I14" s="179"/>
    </row>
    <row r="15" spans="1:12" ht="38.25" customHeight="1" x14ac:dyDescent="0.2">
      <c r="A15" s="172" t="s">
        <v>59</v>
      </c>
      <c r="B15" s="173"/>
      <c r="C15" s="173"/>
      <c r="D15" s="173"/>
      <c r="E15" s="173"/>
      <c r="F15" s="173"/>
      <c r="G15" s="173"/>
      <c r="H15" s="173"/>
      <c r="I15" s="174"/>
    </row>
    <row r="16" spans="1:12" ht="66.75" customHeight="1" thickBot="1" x14ac:dyDescent="0.25">
      <c r="A16" s="185" t="s">
        <v>227</v>
      </c>
      <c r="B16" s="186"/>
      <c r="C16" s="186"/>
      <c r="D16" s="186"/>
      <c r="E16" s="186"/>
      <c r="F16" s="186"/>
      <c r="G16" s="186"/>
      <c r="H16" s="186"/>
      <c r="I16" s="187"/>
    </row>
    <row r="17" spans="1:9" ht="85.5" customHeight="1" x14ac:dyDescent="0.2">
      <c r="A17" s="172" t="s">
        <v>88</v>
      </c>
      <c r="B17" s="173"/>
      <c r="C17" s="173"/>
      <c r="D17" s="173"/>
      <c r="E17" s="173"/>
      <c r="F17" s="173"/>
      <c r="G17" s="173"/>
      <c r="H17" s="173"/>
      <c r="I17" s="174"/>
    </row>
    <row r="18" spans="1:9" ht="66.75" customHeight="1" x14ac:dyDescent="0.2">
      <c r="A18" s="188" t="s">
        <v>228</v>
      </c>
      <c r="B18" s="162"/>
      <c r="C18" s="162"/>
      <c r="D18" s="162"/>
      <c r="E18" s="162"/>
      <c r="F18" s="162"/>
      <c r="G18" s="162"/>
      <c r="H18" s="162"/>
      <c r="I18" s="163"/>
    </row>
    <row r="19" spans="1:9" ht="66.75" customHeight="1" x14ac:dyDescent="0.2"/>
    <row r="20" spans="1:9" ht="66.75" customHeight="1" x14ac:dyDescent="0.2"/>
    <row r="21" spans="1:9" ht="66.75" customHeight="1" x14ac:dyDescent="0.2"/>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sheetData>
  <mergeCells count="40">
    <mergeCell ref="A16:I16"/>
    <mergeCell ref="A17:I17"/>
    <mergeCell ref="A18:I18"/>
    <mergeCell ref="A11:D11"/>
    <mergeCell ref="E11:G11"/>
    <mergeCell ref="H11:I11"/>
    <mergeCell ref="A13:D13"/>
    <mergeCell ref="E13:G13"/>
    <mergeCell ref="H13:I13"/>
    <mergeCell ref="A15:I15"/>
    <mergeCell ref="A14:D14"/>
    <mergeCell ref="E14:G14"/>
    <mergeCell ref="H14:I14"/>
    <mergeCell ref="A1:I1"/>
    <mergeCell ref="A5:D5"/>
    <mergeCell ref="A3:D3"/>
    <mergeCell ref="A2:D2"/>
    <mergeCell ref="H4:I4"/>
    <mergeCell ref="H5:I5"/>
    <mergeCell ref="H2:I2"/>
    <mergeCell ref="H3:I3"/>
    <mergeCell ref="A4:D4"/>
    <mergeCell ref="E5:G5"/>
    <mergeCell ref="E2:G2"/>
    <mergeCell ref="E3:G3"/>
    <mergeCell ref="E4:G4"/>
    <mergeCell ref="A12:D12"/>
    <mergeCell ref="A10:D10"/>
    <mergeCell ref="E10:G10"/>
    <mergeCell ref="H10:I10"/>
    <mergeCell ref="A6:D6"/>
    <mergeCell ref="A7:D7"/>
    <mergeCell ref="A8:D8"/>
    <mergeCell ref="A9:I9"/>
    <mergeCell ref="H6:I6"/>
    <mergeCell ref="E6:G6"/>
    <mergeCell ref="H7:I7"/>
    <mergeCell ref="H8:I8"/>
    <mergeCell ref="E7:G7"/>
    <mergeCell ref="E8:G8"/>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topLeftCell="A4" zoomScaleNormal="100" workbookViewId="0">
      <selection activeCell="B10" sqref="B10:C10"/>
    </sheetView>
  </sheetViews>
  <sheetFormatPr defaultRowHeight="12.75" x14ac:dyDescent="0.2"/>
  <cols>
    <col min="1" max="1" width="22" customWidth="1"/>
    <col min="3" max="3" width="28.7109375" customWidth="1"/>
    <col min="4" max="4" width="9.140625" hidden="1" customWidth="1"/>
    <col min="5" max="5" width="5.85546875" hidden="1" customWidth="1"/>
    <col min="6" max="6" width="49.42578125" customWidth="1"/>
  </cols>
  <sheetData>
    <row r="1" spans="1:6" ht="48" customHeight="1" x14ac:dyDescent="0.2">
      <c r="A1" s="196" t="s">
        <v>73</v>
      </c>
      <c r="B1" s="196"/>
      <c r="C1" s="196"/>
      <c r="D1" s="196"/>
      <c r="E1" s="196"/>
      <c r="F1" s="196"/>
    </row>
    <row r="2" spans="1:6" ht="32.25" customHeight="1" x14ac:dyDescent="0.2">
      <c r="A2" s="196"/>
      <c r="B2" s="196"/>
      <c r="C2" s="196"/>
      <c r="D2" s="196"/>
      <c r="E2" s="196"/>
      <c r="F2" s="30" t="s">
        <v>61</v>
      </c>
    </row>
    <row r="3" spans="1:6" ht="311.25" customHeight="1" x14ac:dyDescent="0.2">
      <c r="A3" s="191" t="s">
        <v>62</v>
      </c>
      <c r="B3" s="193" t="s">
        <v>200</v>
      </c>
      <c r="C3" s="193"/>
      <c r="D3" s="192"/>
      <c r="E3" s="33"/>
      <c r="F3" s="70" t="s">
        <v>201</v>
      </c>
    </row>
    <row r="4" spans="1:6" ht="15.75" x14ac:dyDescent="0.2">
      <c r="A4" s="191"/>
      <c r="B4" s="193" t="s">
        <v>63</v>
      </c>
      <c r="C4" s="193"/>
      <c r="D4" s="192"/>
      <c r="E4" s="33"/>
      <c r="F4" s="71"/>
    </row>
    <row r="5" spans="1:6" ht="34.5" customHeight="1" x14ac:dyDescent="0.2">
      <c r="A5" s="191" t="s">
        <v>64</v>
      </c>
      <c r="B5" s="193" t="s">
        <v>65</v>
      </c>
      <c r="C5" s="193"/>
      <c r="D5" s="193"/>
      <c r="E5" s="33"/>
      <c r="F5" s="194" t="s">
        <v>203</v>
      </c>
    </row>
    <row r="6" spans="1:6" ht="45.75" customHeight="1" x14ac:dyDescent="0.2">
      <c r="A6" s="191"/>
      <c r="B6" s="193" t="s">
        <v>202</v>
      </c>
      <c r="C6" s="193"/>
      <c r="D6" s="193"/>
      <c r="E6" s="33"/>
      <c r="F6" s="195"/>
    </row>
    <row r="7" spans="1:6" ht="15.75" x14ac:dyDescent="0.2">
      <c r="A7" s="191" t="s">
        <v>66</v>
      </c>
      <c r="B7" s="193" t="s">
        <v>67</v>
      </c>
      <c r="C7" s="193"/>
      <c r="D7" s="193"/>
      <c r="E7" s="33"/>
      <c r="F7" s="194" t="s">
        <v>205</v>
      </c>
    </row>
    <row r="8" spans="1:6" ht="15.75" x14ac:dyDescent="0.2">
      <c r="A8" s="191"/>
      <c r="B8" s="193" t="s">
        <v>204</v>
      </c>
      <c r="C8" s="193"/>
      <c r="D8" s="193"/>
      <c r="E8" s="33"/>
      <c r="F8" s="195"/>
    </row>
    <row r="9" spans="1:6" ht="15.75" x14ac:dyDescent="0.2">
      <c r="A9" s="191" t="s">
        <v>68</v>
      </c>
      <c r="B9" s="193" t="s">
        <v>74</v>
      </c>
      <c r="C9" s="193"/>
      <c r="D9" s="193"/>
      <c r="E9" s="33"/>
      <c r="F9" s="194" t="s">
        <v>206</v>
      </c>
    </row>
    <row r="10" spans="1:6" ht="15.75" x14ac:dyDescent="0.2">
      <c r="A10" s="191"/>
      <c r="B10" s="193" t="s">
        <v>232</v>
      </c>
      <c r="C10" s="193"/>
      <c r="D10" s="193"/>
      <c r="E10" s="33"/>
      <c r="F10" s="195"/>
    </row>
    <row r="11" spans="1:6" ht="30.75" customHeight="1" x14ac:dyDescent="0.2">
      <c r="A11" s="191" t="s">
        <v>69</v>
      </c>
      <c r="B11" s="193" t="s">
        <v>75</v>
      </c>
      <c r="C11" s="193"/>
      <c r="D11" s="193"/>
      <c r="E11" s="33"/>
      <c r="F11" s="194" t="s">
        <v>208</v>
      </c>
    </row>
    <row r="12" spans="1:6" ht="15.75" x14ac:dyDescent="0.2">
      <c r="A12" s="191"/>
      <c r="B12" s="193" t="s">
        <v>207</v>
      </c>
      <c r="C12" s="193"/>
      <c r="D12" s="193"/>
      <c r="E12" s="33"/>
      <c r="F12" s="195"/>
    </row>
    <row r="13" spans="1:6" ht="15.75" x14ac:dyDescent="0.2">
      <c r="A13" s="191" t="s">
        <v>70</v>
      </c>
      <c r="B13" s="192"/>
      <c r="C13" s="32" t="s">
        <v>71</v>
      </c>
      <c r="D13" s="193"/>
      <c r="E13" s="33"/>
      <c r="F13" s="194"/>
    </row>
    <row r="14" spans="1:6" ht="15.75" x14ac:dyDescent="0.2">
      <c r="A14" s="191"/>
      <c r="B14" s="192"/>
      <c r="C14" s="32" t="s">
        <v>72</v>
      </c>
      <c r="D14" s="193"/>
      <c r="E14" s="33"/>
      <c r="F14" s="195"/>
    </row>
    <row r="15" spans="1:6" ht="15" x14ac:dyDescent="0.25">
      <c r="A15" s="31"/>
    </row>
  </sheetData>
  <mergeCells count="30">
    <mergeCell ref="A1:F1"/>
    <mergeCell ref="A2:E2"/>
    <mergeCell ref="A3:A4"/>
    <mergeCell ref="B3:C3"/>
    <mergeCell ref="B4:C4"/>
    <mergeCell ref="D3:D4"/>
    <mergeCell ref="D5:D6"/>
    <mergeCell ref="A11:A12"/>
    <mergeCell ref="B11:C11"/>
    <mergeCell ref="B12:C12"/>
    <mergeCell ref="B9:C9"/>
    <mergeCell ref="B10:C10"/>
    <mergeCell ref="A9:A10"/>
    <mergeCell ref="D9:D10"/>
    <mergeCell ref="A13:A14"/>
    <mergeCell ref="B13:B14"/>
    <mergeCell ref="D13:D14"/>
    <mergeCell ref="F13:F14"/>
    <mergeCell ref="F5:F6"/>
    <mergeCell ref="F7:F8"/>
    <mergeCell ref="F9:F10"/>
    <mergeCell ref="F11:F12"/>
    <mergeCell ref="A7:A8"/>
    <mergeCell ref="B7:C7"/>
    <mergeCell ref="B8:C8"/>
    <mergeCell ref="D7:D8"/>
    <mergeCell ref="D11:D12"/>
    <mergeCell ref="A5:A6"/>
    <mergeCell ref="B5:C5"/>
    <mergeCell ref="B6:C6"/>
  </mergeCells>
  <phoneticPr fontId="0"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75" x14ac:dyDescent="0.2"/>
  <cols>
    <col min="1" max="1" width="89" customWidth="1"/>
  </cols>
  <sheetData>
    <row r="1" spans="1:1" ht="65.25" customHeight="1" x14ac:dyDescent="0.2">
      <c r="A1" s="23" t="s">
        <v>47</v>
      </c>
    </row>
    <row r="2" spans="1:1" ht="75.75" customHeight="1" x14ac:dyDescent="0.25">
      <c r="A2" s="47" t="s">
        <v>215</v>
      </c>
    </row>
  </sheetData>
  <phoneticPr fontId="0"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D2" sqref="D2"/>
    </sheetView>
  </sheetViews>
  <sheetFormatPr defaultRowHeight="12.75" x14ac:dyDescent="0.2"/>
  <cols>
    <col min="1" max="1" width="81.5703125" customWidth="1"/>
  </cols>
  <sheetData>
    <row r="1" spans="1:1" ht="65.25" customHeight="1" x14ac:dyDescent="0.2">
      <c r="A1" s="24" t="s">
        <v>48</v>
      </c>
    </row>
    <row r="2" spans="1:1" ht="127.5" customHeight="1" x14ac:dyDescent="0.2">
      <c r="A2" s="36" t="s">
        <v>237</v>
      </c>
    </row>
  </sheetData>
  <phoneticPr fontId="0"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2" sqref="A2"/>
    </sheetView>
  </sheetViews>
  <sheetFormatPr defaultRowHeight="12.75" x14ac:dyDescent="0.2"/>
  <cols>
    <col min="1" max="1" width="94.85546875" customWidth="1"/>
  </cols>
  <sheetData>
    <row r="1" spans="1:1" ht="36" customHeight="1" x14ac:dyDescent="0.2">
      <c r="A1" s="24" t="s">
        <v>60</v>
      </c>
    </row>
    <row r="2" spans="1:1" ht="354" customHeight="1" x14ac:dyDescent="0.2">
      <c r="A2" s="48" t="s">
        <v>209</v>
      </c>
    </row>
  </sheetData>
  <phoneticPr fontId="0" type="noConversion"/>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zoomScaleNormal="100" workbookViewId="0">
      <selection activeCell="O9" sqref="O9"/>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x14ac:dyDescent="0.25">
      <c r="A1" s="208" t="s">
        <v>76</v>
      </c>
      <c r="B1" s="209"/>
      <c r="C1" s="209"/>
      <c r="D1" s="209"/>
      <c r="E1" s="209"/>
      <c r="F1" s="209"/>
      <c r="G1" s="209"/>
      <c r="H1" s="209"/>
    </row>
    <row r="2" spans="1:8" ht="127.5" customHeight="1" x14ac:dyDescent="0.25">
      <c r="A2" s="210" t="s">
        <v>92</v>
      </c>
      <c r="B2" s="209"/>
      <c r="C2" s="209"/>
      <c r="D2" s="209"/>
      <c r="E2" s="209"/>
      <c r="F2" s="209"/>
      <c r="G2" s="209"/>
      <c r="H2" s="209"/>
    </row>
    <row r="3" spans="1:8" ht="132.75" customHeight="1" x14ac:dyDescent="0.25">
      <c r="A3" s="212" t="s">
        <v>211</v>
      </c>
      <c r="B3" s="213"/>
      <c r="C3" s="213"/>
      <c r="D3" s="213"/>
      <c r="E3" s="213"/>
      <c r="F3" s="213"/>
      <c r="G3" s="213"/>
      <c r="H3" s="214"/>
    </row>
    <row r="4" spans="1:8" ht="36.75" customHeight="1" x14ac:dyDescent="0.25">
      <c r="A4" s="208" t="s">
        <v>77</v>
      </c>
      <c r="B4" s="209"/>
      <c r="C4" s="209"/>
      <c r="D4" s="209"/>
      <c r="E4" s="209"/>
      <c r="F4" s="209"/>
      <c r="G4" s="209"/>
      <c r="H4" s="209"/>
    </row>
    <row r="5" spans="1:8" ht="78" customHeight="1" x14ac:dyDescent="0.25">
      <c r="A5" s="211" t="s">
        <v>210</v>
      </c>
      <c r="B5" s="211"/>
      <c r="C5" s="211"/>
      <c r="D5" s="211"/>
      <c r="E5" s="211"/>
      <c r="F5" s="211"/>
      <c r="G5" s="211"/>
      <c r="H5" s="211"/>
    </row>
    <row r="6" spans="1:8" ht="20.25" customHeight="1" x14ac:dyDescent="0.25">
      <c r="A6" s="208" t="s">
        <v>78</v>
      </c>
      <c r="B6" s="209"/>
      <c r="C6" s="209"/>
      <c r="D6" s="209"/>
      <c r="E6" s="209"/>
      <c r="F6" s="209"/>
      <c r="G6" s="209"/>
      <c r="H6" s="209"/>
    </row>
    <row r="7" spans="1:8" ht="37.5" customHeight="1" x14ac:dyDescent="0.25">
      <c r="A7" s="204" t="s">
        <v>79</v>
      </c>
      <c r="B7" s="204"/>
      <c r="C7" s="204"/>
      <c r="D7" s="204"/>
      <c r="E7" s="204"/>
      <c r="F7" s="204"/>
      <c r="G7" s="204"/>
      <c r="H7" s="204"/>
    </row>
    <row r="8" spans="1:8" ht="37.5" customHeight="1" x14ac:dyDescent="0.25">
      <c r="A8" s="205"/>
      <c r="B8" s="206"/>
      <c r="C8" s="34" t="s">
        <v>80</v>
      </c>
      <c r="D8" s="34" t="s">
        <v>81</v>
      </c>
      <c r="E8" s="205" t="s">
        <v>82</v>
      </c>
      <c r="F8" s="207"/>
      <c r="G8" s="206"/>
      <c r="H8" s="34" t="s">
        <v>83</v>
      </c>
    </row>
    <row r="9" spans="1:8" ht="28.5" customHeight="1" x14ac:dyDescent="0.25">
      <c r="A9" s="197" t="s">
        <v>84</v>
      </c>
      <c r="B9" s="197"/>
      <c r="C9" s="38" t="s">
        <v>198</v>
      </c>
      <c r="D9" s="38" t="s">
        <v>212</v>
      </c>
      <c r="E9" s="201"/>
      <c r="F9" s="202"/>
      <c r="G9" s="203"/>
      <c r="H9" s="49">
        <v>42422</v>
      </c>
    </row>
    <row r="10" spans="1:8" ht="27.75" customHeight="1" x14ac:dyDescent="0.25">
      <c r="A10" s="197" t="s">
        <v>85</v>
      </c>
      <c r="B10" s="197"/>
      <c r="C10" s="38" t="s">
        <v>213</v>
      </c>
      <c r="D10" s="38" t="s">
        <v>214</v>
      </c>
      <c r="E10" s="201"/>
      <c r="F10" s="202"/>
      <c r="G10" s="203"/>
      <c r="H10" s="49">
        <v>42422</v>
      </c>
    </row>
    <row r="11" spans="1:8" ht="27.75" customHeight="1" x14ac:dyDescent="0.25">
      <c r="A11" s="201"/>
      <c r="B11" s="202"/>
      <c r="C11" s="202"/>
      <c r="D11" s="202"/>
      <c r="E11" s="202"/>
      <c r="F11" s="202"/>
      <c r="G11" s="202"/>
      <c r="H11" s="203"/>
    </row>
    <row r="12" spans="1:8" ht="29.25" customHeight="1" x14ac:dyDescent="0.25">
      <c r="A12" s="197" t="s">
        <v>86</v>
      </c>
      <c r="B12" s="197"/>
      <c r="C12" s="198">
        <v>42422</v>
      </c>
      <c r="D12" s="199"/>
      <c r="E12" s="199"/>
      <c r="F12" s="199"/>
      <c r="G12" s="199"/>
      <c r="H12" s="200"/>
    </row>
    <row r="14" spans="1:8" ht="51" customHeight="1" x14ac:dyDescent="0.25">
      <c r="A14" s="14"/>
      <c r="B14" s="14"/>
      <c r="C14" s="14"/>
      <c r="D14" s="15"/>
      <c r="E14" s="15"/>
      <c r="F14" s="15"/>
      <c r="G14" s="16"/>
      <c r="H14" s="16"/>
    </row>
  </sheetData>
  <mergeCells count="16">
    <mergeCell ref="A6:H6"/>
    <mergeCell ref="A1:H1"/>
    <mergeCell ref="A2:H2"/>
    <mergeCell ref="A5:H5"/>
    <mergeCell ref="A3:H3"/>
    <mergeCell ref="A4:H4"/>
    <mergeCell ref="A12:B12"/>
    <mergeCell ref="C12:H12"/>
    <mergeCell ref="A11:H11"/>
    <mergeCell ref="A7:H7"/>
    <mergeCell ref="A8:B8"/>
    <mergeCell ref="E8:G8"/>
    <mergeCell ref="A9:B9"/>
    <mergeCell ref="E9:G9"/>
    <mergeCell ref="A10:B10"/>
    <mergeCell ref="E10:G10"/>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13</vt:i4>
      </vt:variant>
      <vt:variant>
        <vt:lpstr>Nimega vahemikud</vt:lpstr>
      </vt:variant>
      <vt:variant>
        <vt:i4>3</vt:i4>
      </vt:variant>
    </vt:vector>
  </HeadingPairs>
  <TitlesOfParts>
    <vt:vector size="16"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Leht1</vt:lpstr>
      <vt:lpstr>Teavitamine</vt:lpstr>
      <vt:lpstr>Mõju</vt:lpstr>
      <vt:lpstr>Lisad ja kinnitused</vt:lpstr>
      <vt:lpstr>'Pealeht '!Prindiala</vt:lpstr>
      <vt:lpstr>Teavitamine!Prindiala</vt:lpstr>
      <vt:lpstr>'Väljundid, tulemused'!Prindiala</vt:lpstr>
    </vt:vector>
  </TitlesOfParts>
  <Company>Keskkonnainvesteeringute Keskus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Mario Mustasaar</cp:lastModifiedBy>
  <cp:lastPrinted>2012-09-25T11:33:02Z</cp:lastPrinted>
  <dcterms:created xsi:type="dcterms:W3CDTF">2003-07-04T06:44:33Z</dcterms:created>
  <dcterms:modified xsi:type="dcterms:W3CDTF">2016-04-28T06:57:06Z</dcterms:modified>
</cp:coreProperties>
</file>