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6" windowWidth="19140" windowHeight="7092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P46" i="1" l="1"/>
  <c r="P45" i="1"/>
  <c r="P44" i="1"/>
  <c r="P43" i="1"/>
  <c r="P42" i="1"/>
  <c r="P41" i="1"/>
  <c r="P40" i="1"/>
  <c r="P39" i="1"/>
  <c r="P38" i="1"/>
  <c r="P72" i="1" l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</calcChain>
</file>

<file path=xl/comments1.xml><?xml version="1.0" encoding="utf-8"?>
<comments xmlns="http://schemas.openxmlformats.org/spreadsheetml/2006/main">
  <authors>
    <author>Omanik</author>
  </authors>
  <commentList>
    <comment ref="H1" authorId="0">
      <text>
        <r>
          <rPr>
            <b/>
            <sz val="9"/>
            <color indexed="81"/>
            <rFont val="Tahoma"/>
            <family val="2"/>
            <charset val="186"/>
          </rPr>
          <t>Omanik:</t>
        </r>
        <r>
          <rPr>
            <sz val="9"/>
            <color indexed="81"/>
            <rFont val="Tahoma"/>
            <family val="2"/>
            <charset val="186"/>
          </rPr>
          <t xml:space="preserve">
Secchi ketta nähtavus</t>
        </r>
      </text>
    </comment>
    <comment ref="M1" authorId="0">
      <text>
        <r>
          <rPr>
            <b/>
            <sz val="9"/>
            <color indexed="81"/>
            <rFont val="Tahoma"/>
            <family val="2"/>
            <charset val="186"/>
          </rPr>
          <t>Omanik:</t>
        </r>
        <r>
          <rPr>
            <sz val="9"/>
            <color indexed="81"/>
            <rFont val="Tahoma"/>
            <family val="2"/>
            <charset val="186"/>
          </rPr>
          <t xml:space="preserve">
Elektrijuhtivus</t>
        </r>
      </text>
    </comment>
    <comment ref="N1" authorId="0">
      <text>
        <r>
          <rPr>
            <b/>
            <sz val="9"/>
            <color indexed="81"/>
            <rFont val="Tahoma"/>
            <family val="2"/>
            <charset val="186"/>
          </rPr>
          <t>Omanik:</t>
        </r>
        <r>
          <rPr>
            <sz val="9"/>
            <color indexed="81"/>
            <rFont val="Tahoma"/>
            <family val="2"/>
            <charset val="186"/>
          </rPr>
          <t xml:space="preserve">
Lahustunud ainete sisaldus</t>
        </r>
      </text>
    </comment>
    <comment ref="P1" authorId="0">
      <text>
        <r>
          <rPr>
            <b/>
            <sz val="9"/>
            <color indexed="81"/>
            <rFont val="Tahoma"/>
            <family val="2"/>
            <charset val="186"/>
          </rPr>
          <t>Omanik:</t>
        </r>
        <r>
          <rPr>
            <sz val="9"/>
            <color indexed="81"/>
            <rFont val="Tahoma"/>
            <family val="2"/>
            <charset val="186"/>
          </rPr>
          <t xml:space="preserve">
Üldaluselisus</t>
        </r>
      </text>
    </comment>
    <comment ref="Q1" authorId="0">
      <text>
        <r>
          <rPr>
            <b/>
            <sz val="9"/>
            <color indexed="81"/>
            <rFont val="Tahoma"/>
            <family val="2"/>
            <charset val="186"/>
          </rPr>
          <t>Omanik:</t>
        </r>
        <r>
          <rPr>
            <sz val="9"/>
            <color indexed="81"/>
            <rFont val="Tahoma"/>
            <family val="2"/>
            <charset val="186"/>
          </rPr>
          <t xml:space="preserve">
Keemiline hapnikutarve , Dikormaatne oksüdeeritavus
</t>
        </r>
      </text>
    </comment>
    <comment ref="R1" authorId="0">
      <text>
        <r>
          <rPr>
            <b/>
            <sz val="9"/>
            <color indexed="81"/>
            <rFont val="Tahoma"/>
            <family val="2"/>
            <charset val="186"/>
          </rPr>
          <t>Omanik:</t>
        </r>
        <r>
          <rPr>
            <sz val="9"/>
            <color indexed="81"/>
            <rFont val="Tahoma"/>
            <family val="2"/>
            <charset val="186"/>
          </rPr>
          <t xml:space="preserve">
Keemiline hapnikutarve, Permanganaatnse oksüderitavus</t>
        </r>
      </text>
    </comment>
    <comment ref="AA1" authorId="0">
      <text>
        <r>
          <rPr>
            <b/>
            <sz val="9"/>
            <color indexed="81"/>
            <rFont val="Tahoma"/>
            <family val="2"/>
            <charset val="186"/>
          </rPr>
          <t>Omanik:</t>
        </r>
        <r>
          <rPr>
            <sz val="9"/>
            <color indexed="81"/>
            <rFont val="Tahoma"/>
            <family val="2"/>
            <charset val="186"/>
          </rPr>
          <t xml:space="preserve">
Kollane aine</t>
        </r>
      </text>
    </comment>
  </commentList>
</comments>
</file>

<file path=xl/sharedStrings.xml><?xml version="1.0" encoding="utf-8"?>
<sst xmlns="http://schemas.openxmlformats.org/spreadsheetml/2006/main" count="295" uniqueCount="74">
  <si>
    <t>Järv</t>
  </si>
  <si>
    <t>Tüüp</t>
  </si>
  <si>
    <t>Kuupäev</t>
  </si>
  <si>
    <t>Sügavus (m)</t>
  </si>
  <si>
    <t>Kiht</t>
  </si>
  <si>
    <t>Kiht m</t>
  </si>
  <si>
    <t>Värvus</t>
  </si>
  <si>
    <t>SD (m)</t>
  </si>
  <si>
    <t>T (°C)</t>
  </si>
  <si>
    <t>O2 (mg/l)</t>
  </si>
  <si>
    <t>O2 %</t>
  </si>
  <si>
    <t>pH</t>
  </si>
  <si>
    <t>E (mS/cm)</t>
  </si>
  <si>
    <t>TDS (mg/l)</t>
  </si>
  <si>
    <t>HCO3- (mgekv/l)</t>
  </si>
  <si>
    <t>HCO3 (mg/l)</t>
  </si>
  <si>
    <t>CODCr (mgO/l)</t>
  </si>
  <si>
    <t>CODMn (mgO/l)</t>
  </si>
  <si>
    <t>tot-N (mg/l)</t>
  </si>
  <si>
    <t>NH4+ (mg/l)</t>
  </si>
  <si>
    <t>NO3- (mg/l)</t>
  </si>
  <si>
    <t>NO2- (mg/l)</t>
  </si>
  <si>
    <t>tot-P (mg/l)</t>
  </si>
  <si>
    <t>PO43- (mg/l)</t>
  </si>
  <si>
    <t>SO42- (mg/l)</t>
  </si>
  <si>
    <t>Cl- (mg/l)</t>
  </si>
  <si>
    <t>Akste</t>
  </si>
  <si>
    <t>IV</t>
  </si>
  <si>
    <t>pind</t>
  </si>
  <si>
    <t>pruun</t>
  </si>
  <si>
    <t>põhi</t>
  </si>
  <si>
    <t>Andresjärv</t>
  </si>
  <si>
    <t>III</t>
  </si>
  <si>
    <t>tumekollane</t>
  </si>
  <si>
    <t>&lt;0,001</t>
  </si>
  <si>
    <t>Holvandi Kivijärv</t>
  </si>
  <si>
    <t>punakaspruun</t>
  </si>
  <si>
    <t>hk</t>
  </si>
  <si>
    <t>Kadajärv</t>
  </si>
  <si>
    <t>II</t>
  </si>
  <si>
    <t>rohekaskollane</t>
  </si>
  <si>
    <t>Karsna</t>
  </si>
  <si>
    <t>V</t>
  </si>
  <si>
    <t>põhjani</t>
  </si>
  <si>
    <t>Kooraste Pikkjärv</t>
  </si>
  <si>
    <t>kollane</t>
  </si>
  <si>
    <t>Kubija</t>
  </si>
  <si>
    <t>Kubija Vähkjärv</t>
  </si>
  <si>
    <t>Kuritse</t>
  </si>
  <si>
    <t>Lahojärv</t>
  </si>
  <si>
    <t>Lambahanna</t>
  </si>
  <si>
    <t>Liinu</t>
  </si>
  <si>
    <t>I</t>
  </si>
  <si>
    <t>Piigandi</t>
  </si>
  <si>
    <t>kollane(roh.täpid)</t>
  </si>
  <si>
    <t>Piigandi Ahijärv</t>
  </si>
  <si>
    <t>Pikre</t>
  </si>
  <si>
    <t>Pindi Kärnjärv</t>
  </si>
  <si>
    <t>oranz</t>
  </si>
  <si>
    <t>Põhtjärv</t>
  </si>
  <si>
    <t>erkkollane</t>
  </si>
  <si>
    <t>Roksi</t>
  </si>
  <si>
    <t>Uhtjärv</t>
  </si>
  <si>
    <t>Vidrike</t>
  </si>
  <si>
    <t>Voki</t>
  </si>
  <si>
    <t>Y mg/l</t>
  </si>
  <si>
    <t>Virosi</t>
  </si>
  <si>
    <t>epilimnion</t>
  </si>
  <si>
    <t>metalimnion</t>
  </si>
  <si>
    <t>hypolimnion</t>
  </si>
  <si>
    <t>Kiiviti</t>
  </si>
  <si>
    <t>Koorküla Linaleojärv</t>
  </si>
  <si>
    <t>Lubjaahju</t>
  </si>
  <si>
    <t>Maiori järv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</si>
</sst>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charset val="186"/>
      <scheme val="minor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14" fontId="0" fillId="0" borderId="0" xfId="0" applyNumberFormat="1"/>
    <xf numFmtId="164" fontId="0" fillId="0" borderId="0" xfId="0" applyNumberFormat="1"/>
    <xf numFmtId="0" fontId="0" fillId="0" borderId="0" xfId="0" applyBorder="1"/>
    <xf numFmtId="14" fontId="0" fillId="0" borderId="0" xfId="0" applyNumberFormat="1" applyBorder="1"/>
    <xf numFmtId="0" fontId="0" fillId="0" borderId="0" xfId="0" applyAlignment="1">
      <alignment horizontal="right"/>
    </xf>
    <xf numFmtId="2" fontId="0" fillId="0" borderId="0" xfId="0" applyNumberFormat="1"/>
    <xf numFmtId="0" fontId="0" fillId="0" borderId="0" xfId="0" applyBorder="1" applyAlignment="1">
      <alignment horizontal="right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72"/>
  <sheetViews>
    <sheetView tabSelected="1" workbookViewId="0">
      <pane xSplit="3" ySplit="1" topLeftCell="D17" activePane="bottomRight" state="frozen"/>
      <selection pane="topRight" activeCell="D1" sqref="D1"/>
      <selection pane="bottomLeft" activeCell="A2" sqref="A2"/>
      <selection pane="bottomRight" activeCell="G45" sqref="G45"/>
    </sheetView>
  </sheetViews>
  <sheetFormatPr defaultRowHeight="14.4" x14ac:dyDescent="0.3"/>
  <cols>
    <col min="1" max="1" width="13.6640625" customWidth="1"/>
    <col min="2" max="2" width="5.44140625" customWidth="1"/>
    <col min="3" max="3" width="10.77734375" customWidth="1"/>
    <col min="5" max="5" width="6.44140625" customWidth="1"/>
    <col min="6" max="6" width="6.21875" customWidth="1"/>
    <col min="7" max="7" width="10.21875" customWidth="1"/>
    <col min="8" max="8" width="7.44140625" customWidth="1"/>
    <col min="9" max="9" width="7.33203125" customWidth="1"/>
    <col min="11" max="11" width="6.109375" customWidth="1"/>
    <col min="12" max="12" width="6" customWidth="1"/>
    <col min="15" max="15" width="14.109375" style="1" customWidth="1"/>
    <col min="16" max="16" width="12.88671875" style="1" customWidth="1"/>
    <col min="17" max="17" width="8.88671875" style="1"/>
    <col min="19" max="19" width="10.109375" customWidth="1"/>
  </cols>
  <sheetData>
    <row r="1" spans="1:2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s="1" t="s">
        <v>14</v>
      </c>
      <c r="P1" s="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65</v>
      </c>
    </row>
    <row r="2" spans="1:27" x14ac:dyDescent="0.3">
      <c r="A2" t="s">
        <v>26</v>
      </c>
      <c r="B2" t="s">
        <v>27</v>
      </c>
      <c r="C2" s="2">
        <v>41079</v>
      </c>
      <c r="D2">
        <v>2</v>
      </c>
      <c r="E2" t="s">
        <v>28</v>
      </c>
      <c r="F2">
        <v>0.3</v>
      </c>
      <c r="G2" t="s">
        <v>29</v>
      </c>
      <c r="H2">
        <v>0.95</v>
      </c>
      <c r="I2">
        <v>19.899999999999999</v>
      </c>
      <c r="J2">
        <v>8.8000000000000007</v>
      </c>
      <c r="K2">
        <v>96.6</v>
      </c>
      <c r="L2">
        <v>4.78</v>
      </c>
      <c r="M2">
        <v>17</v>
      </c>
      <c r="N2">
        <v>12</v>
      </c>
      <c r="O2" s="1">
        <v>0.1</v>
      </c>
      <c r="P2" s="1">
        <f t="shared" ref="P2:P33" si="0">O2*61</f>
        <v>6.1000000000000005</v>
      </c>
      <c r="Q2" s="1">
        <v>56</v>
      </c>
      <c r="R2">
        <v>29</v>
      </c>
      <c r="S2">
        <v>0.79500000000000004</v>
      </c>
      <c r="T2">
        <v>1.6E-2</v>
      </c>
      <c r="U2">
        <v>3.0000000000000001E-3</v>
      </c>
      <c r="V2">
        <v>0</v>
      </c>
      <c r="W2">
        <v>8.6999999999999994E-2</v>
      </c>
      <c r="X2">
        <v>2.3E-2</v>
      </c>
      <c r="Z2">
        <v>2</v>
      </c>
      <c r="AA2">
        <v>28.375221238938053</v>
      </c>
    </row>
    <row r="3" spans="1:27" x14ac:dyDescent="0.3">
      <c r="A3" t="s">
        <v>26</v>
      </c>
      <c r="B3" t="s">
        <v>27</v>
      </c>
      <c r="C3" s="2">
        <v>41079</v>
      </c>
      <c r="E3" t="s">
        <v>30</v>
      </c>
      <c r="F3">
        <v>1.5</v>
      </c>
      <c r="I3">
        <v>19</v>
      </c>
      <c r="J3">
        <v>7.1</v>
      </c>
      <c r="K3">
        <v>77</v>
      </c>
      <c r="L3">
        <v>5.0599999999999996</v>
      </c>
      <c r="M3">
        <v>17</v>
      </c>
      <c r="N3">
        <v>13</v>
      </c>
      <c r="P3" s="1">
        <f t="shared" si="0"/>
        <v>0</v>
      </c>
    </row>
    <row r="4" spans="1:27" x14ac:dyDescent="0.3">
      <c r="A4" t="s">
        <v>31</v>
      </c>
      <c r="B4" t="s">
        <v>32</v>
      </c>
      <c r="C4" s="2">
        <v>41074</v>
      </c>
      <c r="D4">
        <v>3.9</v>
      </c>
      <c r="E4" t="s">
        <v>28</v>
      </c>
      <c r="F4">
        <v>0.3</v>
      </c>
      <c r="G4" t="s">
        <v>33</v>
      </c>
      <c r="H4">
        <v>1.9</v>
      </c>
      <c r="I4">
        <v>16.57</v>
      </c>
      <c r="J4">
        <v>9.4700000000000006</v>
      </c>
      <c r="K4">
        <v>97.2</v>
      </c>
      <c r="L4">
        <v>8.3800000000000008</v>
      </c>
      <c r="M4">
        <v>302</v>
      </c>
      <c r="N4">
        <v>234</v>
      </c>
      <c r="O4" s="1">
        <v>3.55</v>
      </c>
      <c r="P4" s="1">
        <f t="shared" si="0"/>
        <v>216.54999999999998</v>
      </c>
      <c r="Q4" s="1">
        <v>41</v>
      </c>
      <c r="R4">
        <v>15</v>
      </c>
      <c r="S4">
        <v>0.73799999999999999</v>
      </c>
      <c r="T4">
        <v>7.0000000000000001E-3</v>
      </c>
      <c r="U4">
        <v>3.0000000000000001E-3</v>
      </c>
      <c r="V4">
        <v>2E-3</v>
      </c>
      <c r="W4">
        <v>2.5000000000000001E-2</v>
      </c>
      <c r="X4">
        <v>2E-3</v>
      </c>
      <c r="Y4">
        <v>10</v>
      </c>
      <c r="Z4">
        <v>6.5</v>
      </c>
      <c r="AA4">
        <v>9.8761061946902657</v>
      </c>
    </row>
    <row r="5" spans="1:27" x14ac:dyDescent="0.3">
      <c r="A5" t="s">
        <v>31</v>
      </c>
      <c r="B5" t="s">
        <v>32</v>
      </c>
      <c r="C5" s="2">
        <v>41074</v>
      </c>
      <c r="E5" t="s">
        <v>30</v>
      </c>
      <c r="F5">
        <v>3</v>
      </c>
      <c r="I5">
        <v>10.3</v>
      </c>
      <c r="J5">
        <v>1.6</v>
      </c>
      <c r="K5">
        <v>14.3</v>
      </c>
      <c r="L5">
        <v>7.35</v>
      </c>
      <c r="M5">
        <v>300</v>
      </c>
      <c r="N5">
        <v>270</v>
      </c>
      <c r="O5" s="1">
        <v>3.55</v>
      </c>
      <c r="P5" s="1">
        <f t="shared" si="0"/>
        <v>216.54999999999998</v>
      </c>
      <c r="Q5" s="1">
        <v>39</v>
      </c>
      <c r="R5">
        <v>15</v>
      </c>
      <c r="S5">
        <v>0.85699999999999998</v>
      </c>
      <c r="T5">
        <v>5.6000000000000001E-2</v>
      </c>
      <c r="U5">
        <v>8.0000000000000002E-3</v>
      </c>
      <c r="V5" t="s">
        <v>34</v>
      </c>
      <c r="W5">
        <v>3.5999999999999997E-2</v>
      </c>
      <c r="X5">
        <v>2E-3</v>
      </c>
      <c r="Y5">
        <v>10</v>
      </c>
      <c r="Z5">
        <v>6.5</v>
      </c>
      <c r="AA5">
        <v>10.672566371681416</v>
      </c>
    </row>
    <row r="6" spans="1:27" x14ac:dyDescent="0.3">
      <c r="A6" t="s">
        <v>35</v>
      </c>
      <c r="B6" t="s">
        <v>27</v>
      </c>
      <c r="C6" s="2">
        <v>41079</v>
      </c>
      <c r="D6">
        <v>16.5</v>
      </c>
      <c r="E6" t="s">
        <v>28</v>
      </c>
      <c r="F6">
        <v>0.3</v>
      </c>
      <c r="G6" t="s">
        <v>36</v>
      </c>
      <c r="H6">
        <v>0.5</v>
      </c>
      <c r="I6">
        <v>18.62</v>
      </c>
      <c r="J6">
        <v>7.37</v>
      </c>
      <c r="K6">
        <v>78.900000000000006</v>
      </c>
      <c r="L6">
        <v>5.8</v>
      </c>
      <c r="M6">
        <v>39</v>
      </c>
      <c r="N6">
        <v>29</v>
      </c>
      <c r="O6" s="1">
        <v>0.1</v>
      </c>
      <c r="P6" s="1">
        <f t="shared" si="0"/>
        <v>6.1000000000000005</v>
      </c>
      <c r="Q6" s="1">
        <v>116</v>
      </c>
      <c r="R6">
        <v>62</v>
      </c>
      <c r="S6">
        <v>1.137</v>
      </c>
      <c r="T6">
        <v>2.1999999999999999E-2</v>
      </c>
      <c r="U6">
        <v>3.2000000000000001E-2</v>
      </c>
      <c r="V6" t="s">
        <v>34</v>
      </c>
      <c r="W6">
        <v>3.7999999999999999E-2</v>
      </c>
      <c r="X6">
        <v>3.0000000000000001E-3</v>
      </c>
      <c r="Z6">
        <v>2.9</v>
      </c>
      <c r="AA6">
        <v>66.83185840707965</v>
      </c>
    </row>
    <row r="7" spans="1:27" x14ac:dyDescent="0.3">
      <c r="A7" t="s">
        <v>35</v>
      </c>
      <c r="B7" t="s">
        <v>27</v>
      </c>
      <c r="C7" s="2">
        <v>41079</v>
      </c>
      <c r="E7" t="s">
        <v>37</v>
      </c>
      <c r="F7">
        <v>2</v>
      </c>
      <c r="I7">
        <v>12.5</v>
      </c>
      <c r="J7">
        <v>3.6</v>
      </c>
      <c r="K7">
        <v>34</v>
      </c>
      <c r="L7">
        <v>5.4</v>
      </c>
      <c r="M7">
        <v>36</v>
      </c>
      <c r="N7">
        <v>31</v>
      </c>
      <c r="O7" s="1">
        <v>0.1</v>
      </c>
      <c r="P7" s="1">
        <f t="shared" si="0"/>
        <v>6.1000000000000005</v>
      </c>
      <c r="Q7" s="1">
        <v>117</v>
      </c>
      <c r="R7">
        <v>65</v>
      </c>
      <c r="S7">
        <v>1.228</v>
      </c>
      <c r="T7">
        <v>0.06</v>
      </c>
      <c r="U7">
        <v>4.7E-2</v>
      </c>
      <c r="V7" t="s">
        <v>34</v>
      </c>
      <c r="W7">
        <v>3.4000000000000002E-2</v>
      </c>
      <c r="X7">
        <v>3.0000000000000001E-3</v>
      </c>
      <c r="Z7">
        <v>3</v>
      </c>
      <c r="AA7">
        <v>69.026548672566378</v>
      </c>
    </row>
    <row r="8" spans="1:27" x14ac:dyDescent="0.3">
      <c r="A8" t="s">
        <v>35</v>
      </c>
      <c r="B8" t="s">
        <v>27</v>
      </c>
      <c r="C8" s="2">
        <v>41079</v>
      </c>
      <c r="E8" t="s">
        <v>30</v>
      </c>
      <c r="F8">
        <v>15.5</v>
      </c>
      <c r="I8">
        <v>4</v>
      </c>
      <c r="J8">
        <v>2.2999999999999998</v>
      </c>
      <c r="K8">
        <v>17.5</v>
      </c>
      <c r="L8">
        <v>3.44</v>
      </c>
      <c r="M8">
        <v>31</v>
      </c>
      <c r="N8">
        <v>33</v>
      </c>
      <c r="O8" s="1">
        <v>0.1</v>
      </c>
      <c r="P8" s="1">
        <f t="shared" si="0"/>
        <v>6.1000000000000005</v>
      </c>
      <c r="Q8" s="1">
        <v>106</v>
      </c>
      <c r="R8">
        <v>60</v>
      </c>
      <c r="S8">
        <v>1.409</v>
      </c>
      <c r="T8">
        <v>0.13800000000000001</v>
      </c>
      <c r="U8">
        <v>0.28599999999999998</v>
      </c>
      <c r="V8">
        <v>0</v>
      </c>
      <c r="W8">
        <v>7.9000000000000001E-2</v>
      </c>
      <c r="X8">
        <v>4.2000000000000003E-2</v>
      </c>
      <c r="Z8">
        <v>3.2</v>
      </c>
      <c r="AA8">
        <v>66.973451327433622</v>
      </c>
    </row>
    <row r="9" spans="1:27" x14ac:dyDescent="0.3">
      <c r="A9" t="s">
        <v>38</v>
      </c>
      <c r="B9" t="s">
        <v>39</v>
      </c>
      <c r="C9" s="2">
        <v>41074</v>
      </c>
      <c r="D9">
        <v>4.4000000000000004</v>
      </c>
      <c r="E9" t="s">
        <v>28</v>
      </c>
      <c r="F9">
        <v>0.3</v>
      </c>
      <c r="G9" t="s">
        <v>40</v>
      </c>
      <c r="H9">
        <v>3.5</v>
      </c>
      <c r="I9">
        <v>18.7</v>
      </c>
      <c r="J9">
        <v>9.01</v>
      </c>
      <c r="K9">
        <v>97.2</v>
      </c>
      <c r="L9">
        <v>8.16</v>
      </c>
      <c r="M9">
        <v>304</v>
      </c>
      <c r="N9">
        <v>224</v>
      </c>
      <c r="O9" s="1">
        <v>3.6</v>
      </c>
      <c r="P9" s="1">
        <f t="shared" si="0"/>
        <v>219.6</v>
      </c>
      <c r="Q9" s="1">
        <v>22</v>
      </c>
      <c r="R9">
        <v>5.5</v>
      </c>
      <c r="S9">
        <v>0.40500000000000003</v>
      </c>
      <c r="T9">
        <v>8.9999999999999993E-3</v>
      </c>
      <c r="U9">
        <v>2E-3</v>
      </c>
      <c r="V9" t="s">
        <v>34</v>
      </c>
      <c r="W9">
        <v>1.2999999999999999E-2</v>
      </c>
      <c r="X9">
        <v>0</v>
      </c>
      <c r="Y9">
        <v>7</v>
      </c>
      <c r="Z9">
        <v>4.5999999999999996</v>
      </c>
      <c r="AA9">
        <v>2.6053097345132743</v>
      </c>
    </row>
    <row r="10" spans="1:27" x14ac:dyDescent="0.3">
      <c r="A10" t="s">
        <v>38</v>
      </c>
      <c r="B10" t="s">
        <v>39</v>
      </c>
      <c r="C10" s="2">
        <v>41074</v>
      </c>
      <c r="E10" t="s">
        <v>30</v>
      </c>
      <c r="F10">
        <v>3.5</v>
      </c>
      <c r="I10">
        <v>13.4</v>
      </c>
      <c r="J10">
        <v>6.22</v>
      </c>
      <c r="K10">
        <v>59.5</v>
      </c>
      <c r="L10">
        <v>7.24</v>
      </c>
      <c r="M10">
        <v>304</v>
      </c>
      <c r="N10">
        <v>254</v>
      </c>
      <c r="O10" s="1">
        <v>4.0999999999999996</v>
      </c>
      <c r="P10" s="1">
        <f t="shared" si="0"/>
        <v>250.09999999999997</v>
      </c>
      <c r="Q10" s="1">
        <v>19</v>
      </c>
      <c r="R10">
        <v>5.9</v>
      </c>
      <c r="S10">
        <v>0.5</v>
      </c>
      <c r="T10">
        <v>8.9999999999999993E-3</v>
      </c>
      <c r="U10">
        <v>2E-3</v>
      </c>
      <c r="V10" t="s">
        <v>34</v>
      </c>
      <c r="W10">
        <v>3.5999999999999997E-2</v>
      </c>
      <c r="X10">
        <v>1E-3</v>
      </c>
      <c r="Y10">
        <v>8</v>
      </c>
      <c r="Z10">
        <v>4.5999999999999996</v>
      </c>
      <c r="AA10">
        <v>2.7150442477876107</v>
      </c>
    </row>
    <row r="11" spans="1:27" x14ac:dyDescent="0.3">
      <c r="A11" t="s">
        <v>41</v>
      </c>
      <c r="B11" t="s">
        <v>42</v>
      </c>
      <c r="C11" s="2">
        <v>41078</v>
      </c>
      <c r="D11">
        <v>8</v>
      </c>
      <c r="E11" t="s">
        <v>28</v>
      </c>
      <c r="F11">
        <v>0.3</v>
      </c>
      <c r="G11" t="s">
        <v>33</v>
      </c>
      <c r="H11">
        <v>1.7</v>
      </c>
      <c r="I11">
        <v>19.899999999999999</v>
      </c>
      <c r="J11">
        <v>9.86</v>
      </c>
      <c r="K11">
        <v>108</v>
      </c>
      <c r="L11">
        <v>6.22</v>
      </c>
      <c r="M11">
        <v>35</v>
      </c>
      <c r="N11">
        <v>25</v>
      </c>
      <c r="O11" s="1">
        <v>0.2</v>
      </c>
      <c r="P11" s="1">
        <f t="shared" si="0"/>
        <v>12.200000000000001</v>
      </c>
      <c r="Q11" s="1">
        <v>44</v>
      </c>
      <c r="R11">
        <v>17</v>
      </c>
      <c r="S11">
        <v>1</v>
      </c>
      <c r="T11">
        <v>0</v>
      </c>
      <c r="U11">
        <v>2E-3</v>
      </c>
      <c r="V11" t="s">
        <v>34</v>
      </c>
      <c r="W11">
        <v>2.8000000000000001E-2</v>
      </c>
      <c r="X11">
        <v>3.0000000000000001E-3</v>
      </c>
      <c r="Z11">
        <v>3</v>
      </c>
      <c r="AA11">
        <v>11.097345132743364</v>
      </c>
    </row>
    <row r="12" spans="1:27" x14ac:dyDescent="0.3">
      <c r="A12" t="s">
        <v>41</v>
      </c>
      <c r="B12" t="s">
        <v>42</v>
      </c>
      <c r="C12" s="2">
        <v>41078</v>
      </c>
      <c r="E12" t="s">
        <v>37</v>
      </c>
      <c r="F12">
        <v>2.5</v>
      </c>
      <c r="I12">
        <v>15.7</v>
      </c>
      <c r="J12">
        <v>6.75</v>
      </c>
      <c r="K12">
        <v>68.3</v>
      </c>
      <c r="L12">
        <v>6.26</v>
      </c>
      <c r="M12">
        <v>33</v>
      </c>
      <c r="N12">
        <v>26</v>
      </c>
      <c r="O12" s="1">
        <v>0.2</v>
      </c>
      <c r="P12" s="1">
        <f t="shared" si="0"/>
        <v>12.200000000000001</v>
      </c>
      <c r="Q12" s="1">
        <v>51</v>
      </c>
      <c r="R12">
        <v>17</v>
      </c>
      <c r="S12">
        <v>1.33</v>
      </c>
      <c r="T12">
        <v>7.0000000000000001E-3</v>
      </c>
      <c r="U12">
        <v>2E-3</v>
      </c>
      <c r="V12" t="s">
        <v>34</v>
      </c>
      <c r="W12">
        <v>4.1000000000000002E-2</v>
      </c>
      <c r="X12">
        <v>0</v>
      </c>
      <c r="Z12">
        <v>3</v>
      </c>
      <c r="AA12">
        <v>9.0442477876106189</v>
      </c>
    </row>
    <row r="13" spans="1:27" x14ac:dyDescent="0.3">
      <c r="A13" t="s">
        <v>41</v>
      </c>
      <c r="B13" t="s">
        <v>42</v>
      </c>
      <c r="C13" s="2">
        <v>41078</v>
      </c>
      <c r="E13" t="s">
        <v>30</v>
      </c>
      <c r="F13">
        <v>6</v>
      </c>
      <c r="I13">
        <v>6.25</v>
      </c>
      <c r="J13">
        <v>0.85</v>
      </c>
      <c r="K13">
        <v>6.9</v>
      </c>
      <c r="L13">
        <v>4.84</v>
      </c>
      <c r="M13">
        <v>41</v>
      </c>
      <c r="N13">
        <v>41</v>
      </c>
      <c r="O13" s="1">
        <v>0.5</v>
      </c>
      <c r="P13" s="1">
        <f t="shared" si="0"/>
        <v>30.5</v>
      </c>
      <c r="Q13" s="1">
        <v>47</v>
      </c>
      <c r="R13">
        <v>18</v>
      </c>
      <c r="S13">
        <v>2.2000000000000002</v>
      </c>
      <c r="T13">
        <v>0.96799999999999997</v>
      </c>
      <c r="U13">
        <v>3.0000000000000001E-3</v>
      </c>
      <c r="V13" t="s">
        <v>34</v>
      </c>
      <c r="W13">
        <v>8.5999999999999993E-2</v>
      </c>
      <c r="X13">
        <v>3.0000000000000001E-3</v>
      </c>
      <c r="Z13">
        <v>3</v>
      </c>
      <c r="AA13">
        <v>9.6141592920353993</v>
      </c>
    </row>
    <row r="14" spans="1:27" x14ac:dyDescent="0.3">
      <c r="A14" t="s">
        <v>70</v>
      </c>
      <c r="B14" t="s">
        <v>39</v>
      </c>
      <c r="C14" s="2">
        <v>41059</v>
      </c>
      <c r="D14">
        <v>1</v>
      </c>
      <c r="E14" t="s">
        <v>28</v>
      </c>
      <c r="F14">
        <v>0.3</v>
      </c>
      <c r="G14" t="s">
        <v>36</v>
      </c>
      <c r="H14" t="s">
        <v>43</v>
      </c>
      <c r="I14">
        <v>16.2</v>
      </c>
      <c r="J14">
        <v>7.34</v>
      </c>
      <c r="K14">
        <v>74.7</v>
      </c>
      <c r="L14">
        <v>8.5</v>
      </c>
      <c r="M14">
        <v>201</v>
      </c>
      <c r="N14">
        <v>157</v>
      </c>
      <c r="O14" s="1">
        <v>2.4</v>
      </c>
      <c r="P14" s="1">
        <f t="shared" si="0"/>
        <v>146.4</v>
      </c>
      <c r="Q14" s="1">
        <v>57</v>
      </c>
      <c r="R14">
        <v>26</v>
      </c>
      <c r="S14">
        <v>1.143</v>
      </c>
      <c r="T14">
        <v>0.01</v>
      </c>
      <c r="U14">
        <v>8.9999999999999993E-3</v>
      </c>
      <c r="V14">
        <v>2E-3</v>
      </c>
      <c r="W14">
        <v>2.9000000000000001E-2</v>
      </c>
      <c r="X14">
        <v>5.0000000000000001E-3</v>
      </c>
      <c r="Z14">
        <v>2.9</v>
      </c>
      <c r="AA14">
        <v>21.699115044247787</v>
      </c>
    </row>
    <row r="15" spans="1:27" x14ac:dyDescent="0.3">
      <c r="A15" t="s">
        <v>44</v>
      </c>
      <c r="B15" t="s">
        <v>32</v>
      </c>
      <c r="C15" s="2">
        <v>41096</v>
      </c>
      <c r="D15" s="3">
        <v>12.4</v>
      </c>
      <c r="E15" t="s">
        <v>28</v>
      </c>
      <c r="F15">
        <v>0.3</v>
      </c>
      <c r="G15" t="s">
        <v>45</v>
      </c>
      <c r="H15">
        <v>2.1</v>
      </c>
      <c r="I15">
        <v>20.5</v>
      </c>
      <c r="J15">
        <v>8.9700000000000006</v>
      </c>
      <c r="K15">
        <v>100.7</v>
      </c>
      <c r="L15">
        <v>8.4</v>
      </c>
      <c r="M15">
        <v>328</v>
      </c>
      <c r="N15">
        <v>233</v>
      </c>
      <c r="O15" s="1">
        <v>3.05</v>
      </c>
      <c r="P15" s="1">
        <f t="shared" si="0"/>
        <v>186.04999999999998</v>
      </c>
      <c r="Q15" s="1">
        <v>32</v>
      </c>
      <c r="R15">
        <v>14</v>
      </c>
      <c r="S15">
        <v>0.7</v>
      </c>
      <c r="T15">
        <v>7.0000000000000001E-3</v>
      </c>
      <c r="U15">
        <v>2E-3</v>
      </c>
      <c r="V15">
        <v>2E-3</v>
      </c>
      <c r="W15">
        <v>2.4E-2</v>
      </c>
      <c r="X15">
        <v>5.0000000000000001E-3</v>
      </c>
      <c r="Y15">
        <v>4</v>
      </c>
      <c r="Z15">
        <v>2.8</v>
      </c>
      <c r="AA15">
        <v>12.024778761061947</v>
      </c>
    </row>
    <row r="16" spans="1:27" x14ac:dyDescent="0.3">
      <c r="A16" t="s">
        <v>44</v>
      </c>
      <c r="B16" t="s">
        <v>32</v>
      </c>
      <c r="C16" s="2">
        <v>41096</v>
      </c>
      <c r="E16" t="s">
        <v>37</v>
      </c>
      <c r="F16">
        <v>2.5</v>
      </c>
      <c r="I16">
        <v>15.84</v>
      </c>
      <c r="J16">
        <v>2.72</v>
      </c>
      <c r="K16">
        <v>27.5</v>
      </c>
      <c r="L16">
        <v>7.34</v>
      </c>
      <c r="M16">
        <v>284</v>
      </c>
      <c r="N16">
        <v>224</v>
      </c>
      <c r="O16" s="1">
        <v>2.95</v>
      </c>
      <c r="P16" s="1">
        <f t="shared" si="0"/>
        <v>179.95000000000002</v>
      </c>
      <c r="Q16" s="1">
        <v>36</v>
      </c>
      <c r="R16">
        <v>15</v>
      </c>
      <c r="S16">
        <v>0.8</v>
      </c>
      <c r="T16">
        <v>1.4999999999999999E-2</v>
      </c>
      <c r="U16">
        <v>3.0000000000000001E-3</v>
      </c>
      <c r="V16">
        <v>1E-3</v>
      </c>
      <c r="W16">
        <v>2.3E-2</v>
      </c>
      <c r="X16">
        <v>0</v>
      </c>
      <c r="Y16">
        <v>5</v>
      </c>
      <c r="Z16">
        <v>2.8</v>
      </c>
      <c r="AA16">
        <v>13.546902654867257</v>
      </c>
    </row>
    <row r="17" spans="1:27" x14ac:dyDescent="0.3">
      <c r="A17" t="s">
        <v>44</v>
      </c>
      <c r="B17" t="s">
        <v>32</v>
      </c>
      <c r="C17" s="2">
        <v>41096</v>
      </c>
      <c r="E17" t="s">
        <v>30</v>
      </c>
      <c r="F17">
        <v>11</v>
      </c>
      <c r="I17">
        <v>5.28</v>
      </c>
      <c r="J17">
        <v>0</v>
      </c>
      <c r="K17">
        <v>0</v>
      </c>
      <c r="L17">
        <v>5.6</v>
      </c>
      <c r="M17">
        <v>196</v>
      </c>
      <c r="N17">
        <v>204</v>
      </c>
      <c r="O17" s="1">
        <v>2.2000000000000002</v>
      </c>
      <c r="P17" s="1">
        <f t="shared" si="0"/>
        <v>134.20000000000002</v>
      </c>
      <c r="Q17" s="1">
        <v>34</v>
      </c>
      <c r="R17">
        <v>16</v>
      </c>
      <c r="S17">
        <v>1.075</v>
      </c>
      <c r="T17">
        <v>0.42</v>
      </c>
      <c r="U17">
        <v>7.0999999999999994E-2</v>
      </c>
      <c r="V17">
        <v>8.0000000000000002E-3</v>
      </c>
      <c r="W17">
        <v>4.3999999999999997E-2</v>
      </c>
      <c r="X17">
        <v>1.7000000000000001E-2</v>
      </c>
      <c r="Y17">
        <v>6</v>
      </c>
      <c r="Z17">
        <v>2.8</v>
      </c>
      <c r="AA17">
        <v>17.684955752212389</v>
      </c>
    </row>
    <row r="18" spans="1:27" x14ac:dyDescent="0.3">
      <c r="A18" t="s">
        <v>71</v>
      </c>
      <c r="B18" t="s">
        <v>39</v>
      </c>
      <c r="C18" s="2">
        <v>41074</v>
      </c>
      <c r="D18">
        <v>5</v>
      </c>
      <c r="E18" t="s">
        <v>28</v>
      </c>
      <c r="F18">
        <v>0.3</v>
      </c>
      <c r="G18" t="s">
        <v>33</v>
      </c>
      <c r="H18">
        <v>2</v>
      </c>
      <c r="I18">
        <v>18.899999999999999</v>
      </c>
      <c r="J18">
        <v>9.89</v>
      </c>
      <c r="K18">
        <v>106.4</v>
      </c>
      <c r="L18">
        <v>7.99</v>
      </c>
      <c r="M18">
        <v>302</v>
      </c>
      <c r="N18">
        <v>222</v>
      </c>
      <c r="O18" s="1">
        <v>3.6</v>
      </c>
      <c r="P18" s="1">
        <f t="shared" si="0"/>
        <v>219.6</v>
      </c>
      <c r="Q18" s="1">
        <v>35</v>
      </c>
      <c r="R18">
        <v>13</v>
      </c>
      <c r="S18">
        <v>0.73799999999999999</v>
      </c>
      <c r="T18">
        <v>5.0000000000000001E-3</v>
      </c>
      <c r="U18">
        <v>2E-3</v>
      </c>
      <c r="V18" t="s">
        <v>34</v>
      </c>
      <c r="W18">
        <v>3.7999999999999999E-2</v>
      </c>
      <c r="X18">
        <v>1E-3</v>
      </c>
      <c r="Y18">
        <v>5</v>
      </c>
      <c r="Z18">
        <v>5.3</v>
      </c>
      <c r="AA18">
        <v>8.9132743362831874</v>
      </c>
    </row>
    <row r="19" spans="1:27" x14ac:dyDescent="0.3">
      <c r="A19" t="s">
        <v>71</v>
      </c>
      <c r="B19" t="s">
        <v>39</v>
      </c>
      <c r="C19" s="2">
        <v>41074</v>
      </c>
      <c r="E19" t="s">
        <v>30</v>
      </c>
      <c r="F19">
        <v>4</v>
      </c>
      <c r="I19">
        <v>5.65</v>
      </c>
      <c r="J19">
        <v>0.3</v>
      </c>
      <c r="K19">
        <v>2.7</v>
      </c>
      <c r="L19">
        <v>6.13</v>
      </c>
      <c r="M19">
        <v>258</v>
      </c>
      <c r="N19">
        <v>266</v>
      </c>
      <c r="O19" s="1">
        <v>4.3499999999999996</v>
      </c>
      <c r="P19" s="1">
        <f t="shared" si="0"/>
        <v>265.34999999999997</v>
      </c>
      <c r="Q19" s="1">
        <v>46</v>
      </c>
      <c r="R19">
        <v>15</v>
      </c>
      <c r="S19">
        <v>1.262</v>
      </c>
      <c r="T19">
        <v>3.0000000000000001E-3</v>
      </c>
      <c r="U19">
        <v>6.0000000000000001E-3</v>
      </c>
      <c r="V19">
        <v>1E-3</v>
      </c>
      <c r="W19">
        <v>0.13</v>
      </c>
      <c r="X19">
        <v>5.0000000000000001E-3</v>
      </c>
      <c r="Y19">
        <v>6</v>
      </c>
      <c r="Z19">
        <v>5.8</v>
      </c>
      <c r="AA19">
        <v>9.2778761061946913</v>
      </c>
    </row>
    <row r="20" spans="1:27" x14ac:dyDescent="0.3">
      <c r="A20" t="s">
        <v>46</v>
      </c>
      <c r="B20" t="s">
        <v>39</v>
      </c>
      <c r="C20" s="2">
        <v>41096</v>
      </c>
      <c r="D20">
        <v>3.7</v>
      </c>
      <c r="E20" t="s">
        <v>28</v>
      </c>
      <c r="F20">
        <v>0.3</v>
      </c>
      <c r="G20" t="s">
        <v>45</v>
      </c>
      <c r="H20">
        <v>2.15</v>
      </c>
      <c r="I20">
        <v>22.5</v>
      </c>
      <c r="J20">
        <v>9.6</v>
      </c>
      <c r="K20">
        <v>111</v>
      </c>
      <c r="L20">
        <v>8.11</v>
      </c>
      <c r="M20">
        <v>452</v>
      </c>
      <c r="N20">
        <v>309</v>
      </c>
      <c r="O20" s="1">
        <v>4.0999999999999996</v>
      </c>
      <c r="P20" s="1">
        <f t="shared" si="0"/>
        <v>250.09999999999997</v>
      </c>
      <c r="Q20" s="1">
        <v>27</v>
      </c>
      <c r="R20">
        <v>8.6</v>
      </c>
      <c r="S20">
        <v>0.65</v>
      </c>
      <c r="T20">
        <v>3.0000000000000001E-3</v>
      </c>
      <c r="U20">
        <v>2E-3</v>
      </c>
      <c r="V20">
        <v>2E-3</v>
      </c>
      <c r="W20">
        <v>2.1999999999999999E-2</v>
      </c>
      <c r="X20">
        <v>0</v>
      </c>
      <c r="Y20">
        <v>8</v>
      </c>
      <c r="Z20">
        <v>11</v>
      </c>
      <c r="AA20">
        <v>5.1115044247787615</v>
      </c>
    </row>
    <row r="21" spans="1:27" x14ac:dyDescent="0.3">
      <c r="A21" t="s">
        <v>46</v>
      </c>
      <c r="B21" t="s">
        <v>39</v>
      </c>
      <c r="C21" s="2">
        <v>41096</v>
      </c>
      <c r="E21" t="s">
        <v>30</v>
      </c>
      <c r="F21">
        <v>3</v>
      </c>
      <c r="I21">
        <v>17.5</v>
      </c>
      <c r="J21">
        <v>1.1000000000000001</v>
      </c>
      <c r="K21">
        <v>11.9</v>
      </c>
      <c r="L21">
        <v>7.14</v>
      </c>
      <c r="M21">
        <v>411</v>
      </c>
      <c r="N21">
        <v>312</v>
      </c>
      <c r="O21" s="1">
        <v>3.95</v>
      </c>
      <c r="P21" s="1">
        <f t="shared" si="0"/>
        <v>240.95000000000002</v>
      </c>
      <c r="Q21" s="1">
        <v>33</v>
      </c>
      <c r="R21">
        <v>8.6</v>
      </c>
      <c r="S21">
        <v>0.8</v>
      </c>
      <c r="T21">
        <v>4.0000000000000001E-3</v>
      </c>
      <c r="U21">
        <v>2E-3</v>
      </c>
      <c r="V21">
        <v>1E-3</v>
      </c>
      <c r="W21">
        <v>5.7000000000000002E-2</v>
      </c>
      <c r="X21">
        <v>6.0000000000000001E-3</v>
      </c>
      <c r="Y21">
        <v>10</v>
      </c>
      <c r="Z21">
        <v>10</v>
      </c>
      <c r="AA21">
        <v>5.6212389380530983</v>
      </c>
    </row>
    <row r="22" spans="1:27" x14ac:dyDescent="0.3">
      <c r="A22" t="s">
        <v>47</v>
      </c>
      <c r="B22" t="s">
        <v>39</v>
      </c>
      <c r="C22" s="2">
        <v>41096</v>
      </c>
      <c r="D22">
        <v>4.5</v>
      </c>
      <c r="E22" t="s">
        <v>28</v>
      </c>
      <c r="F22">
        <v>0.3</v>
      </c>
      <c r="G22" t="s">
        <v>40</v>
      </c>
      <c r="H22">
        <v>2.8</v>
      </c>
      <c r="I22">
        <v>22.6</v>
      </c>
      <c r="J22">
        <v>8.6999999999999993</v>
      </c>
      <c r="K22">
        <v>100.6</v>
      </c>
      <c r="L22">
        <v>7.76</v>
      </c>
      <c r="M22">
        <v>478</v>
      </c>
      <c r="N22">
        <v>325</v>
      </c>
      <c r="O22" s="1">
        <v>4.45</v>
      </c>
      <c r="P22" s="1">
        <f t="shared" si="0"/>
        <v>271.45</v>
      </c>
      <c r="Q22" s="1">
        <v>24</v>
      </c>
      <c r="R22">
        <v>7.1</v>
      </c>
      <c r="S22">
        <v>0.45</v>
      </c>
      <c r="T22">
        <v>3.0000000000000001E-3</v>
      </c>
      <c r="U22">
        <v>2E-3</v>
      </c>
      <c r="V22" t="s">
        <v>34</v>
      </c>
      <c r="W22">
        <v>1.7000000000000001E-2</v>
      </c>
      <c r="X22">
        <v>0</v>
      </c>
      <c r="Y22">
        <v>7</v>
      </c>
      <c r="Z22">
        <v>9.1</v>
      </c>
      <c r="AA22">
        <v>2.9522123893805312</v>
      </c>
    </row>
    <row r="23" spans="1:27" x14ac:dyDescent="0.3">
      <c r="A23" t="s">
        <v>47</v>
      </c>
      <c r="B23" t="s">
        <v>39</v>
      </c>
      <c r="C23" s="2">
        <v>41096</v>
      </c>
      <c r="E23" t="s">
        <v>30</v>
      </c>
      <c r="F23">
        <v>3.5</v>
      </c>
      <c r="I23">
        <v>12.7</v>
      </c>
      <c r="J23">
        <v>6.5</v>
      </c>
      <c r="K23">
        <v>60</v>
      </c>
      <c r="L23">
        <v>7.1</v>
      </c>
      <c r="M23">
        <v>448</v>
      </c>
      <c r="N23">
        <v>381</v>
      </c>
      <c r="O23" s="1">
        <v>4.75</v>
      </c>
      <c r="P23" s="1">
        <f t="shared" si="0"/>
        <v>289.75</v>
      </c>
      <c r="Q23" s="1">
        <v>25</v>
      </c>
      <c r="R23">
        <v>6.3</v>
      </c>
      <c r="S23">
        <v>0.57499999999999996</v>
      </c>
      <c r="T23">
        <v>4.0000000000000001E-3</v>
      </c>
      <c r="U23">
        <v>2E-3</v>
      </c>
      <c r="V23">
        <v>1E-3</v>
      </c>
      <c r="W23">
        <v>3.6999999999999998E-2</v>
      </c>
      <c r="X23">
        <v>2E-3</v>
      </c>
      <c r="Y23">
        <v>8</v>
      </c>
      <c r="Z23">
        <v>9.5</v>
      </c>
      <c r="AA23">
        <v>3.373451327433628</v>
      </c>
    </row>
    <row r="24" spans="1:27" x14ac:dyDescent="0.3">
      <c r="A24" t="s">
        <v>48</v>
      </c>
      <c r="B24" t="s">
        <v>32</v>
      </c>
      <c r="C24" s="2">
        <v>41073</v>
      </c>
      <c r="D24">
        <v>9</v>
      </c>
      <c r="E24" t="s">
        <v>28</v>
      </c>
      <c r="F24">
        <v>0.3</v>
      </c>
      <c r="G24" t="s">
        <v>45</v>
      </c>
      <c r="H24">
        <v>2.9</v>
      </c>
      <c r="I24">
        <v>18.399999999999999</v>
      </c>
      <c r="J24">
        <v>9.5</v>
      </c>
      <c r="K24">
        <v>101.4</v>
      </c>
      <c r="L24">
        <v>8.1999999999999993</v>
      </c>
      <c r="M24">
        <v>312</v>
      </c>
      <c r="N24">
        <v>231</v>
      </c>
      <c r="O24" s="1">
        <v>3.75</v>
      </c>
      <c r="P24" s="1">
        <f t="shared" si="0"/>
        <v>228.75</v>
      </c>
      <c r="Q24" s="1">
        <v>30</v>
      </c>
      <c r="R24">
        <v>8.5</v>
      </c>
      <c r="S24">
        <v>0.75</v>
      </c>
      <c r="T24">
        <v>5.0000000000000001E-3</v>
      </c>
      <c r="U24">
        <v>2E-3</v>
      </c>
      <c r="V24">
        <v>4.0000000000000001E-3</v>
      </c>
      <c r="W24">
        <v>2.5000000000000001E-2</v>
      </c>
      <c r="X24">
        <v>4.0000000000000001E-3</v>
      </c>
      <c r="Y24">
        <v>3</v>
      </c>
      <c r="Z24">
        <v>5.7</v>
      </c>
      <c r="AA24">
        <v>3.5256637168141589</v>
      </c>
    </row>
    <row r="25" spans="1:27" x14ac:dyDescent="0.3">
      <c r="A25" t="s">
        <v>48</v>
      </c>
      <c r="B25" t="s">
        <v>32</v>
      </c>
      <c r="C25" s="2">
        <v>41073</v>
      </c>
      <c r="E25" t="s">
        <v>37</v>
      </c>
      <c r="F25">
        <v>3</v>
      </c>
      <c r="I25">
        <v>14.5</v>
      </c>
      <c r="J25">
        <v>10.3</v>
      </c>
      <c r="K25">
        <v>101.4</v>
      </c>
      <c r="L25">
        <v>8</v>
      </c>
      <c r="M25">
        <v>296</v>
      </c>
      <c r="N25">
        <v>241</v>
      </c>
      <c r="O25" s="1">
        <v>3.8</v>
      </c>
      <c r="P25" s="1">
        <f t="shared" si="0"/>
        <v>231.79999999999998</v>
      </c>
      <c r="Q25" s="1">
        <v>31</v>
      </c>
      <c r="R25">
        <v>8.3000000000000007</v>
      </c>
      <c r="S25">
        <v>0.82499999999999996</v>
      </c>
      <c r="T25">
        <v>4.0000000000000001E-3</v>
      </c>
      <c r="U25">
        <v>1E-3</v>
      </c>
      <c r="V25" t="s">
        <v>34</v>
      </c>
      <c r="W25">
        <v>3.1E-2</v>
      </c>
      <c r="X25">
        <v>2E-3</v>
      </c>
      <c r="Y25">
        <v>3</v>
      </c>
      <c r="Z25">
        <v>5.7</v>
      </c>
      <c r="AA25">
        <v>3.706194690265487</v>
      </c>
    </row>
    <row r="26" spans="1:27" x14ac:dyDescent="0.3">
      <c r="A26" t="s">
        <v>48</v>
      </c>
      <c r="B26" t="s">
        <v>32</v>
      </c>
      <c r="C26" s="2">
        <v>41073</v>
      </c>
      <c r="E26" t="s">
        <v>30</v>
      </c>
      <c r="F26">
        <v>8</v>
      </c>
      <c r="I26">
        <v>3.56</v>
      </c>
      <c r="J26">
        <v>0.03</v>
      </c>
      <c r="K26">
        <v>0.3</v>
      </c>
      <c r="L26">
        <v>6.37</v>
      </c>
      <c r="M26">
        <v>294</v>
      </c>
      <c r="N26">
        <v>324</v>
      </c>
      <c r="O26" s="1">
        <v>5.15</v>
      </c>
      <c r="P26" s="1">
        <f t="shared" si="0"/>
        <v>314.15000000000003</v>
      </c>
      <c r="Q26" s="1">
        <v>32</v>
      </c>
      <c r="R26">
        <v>9.3000000000000007</v>
      </c>
      <c r="S26">
        <v>3.62</v>
      </c>
      <c r="T26">
        <v>2.3980000000000001</v>
      </c>
      <c r="U26">
        <v>3.0000000000000001E-3</v>
      </c>
      <c r="V26">
        <v>5.0000000000000001E-3</v>
      </c>
      <c r="W26">
        <v>0.7</v>
      </c>
      <c r="X26">
        <v>0.55000000000000004</v>
      </c>
      <c r="Y26">
        <v>3</v>
      </c>
      <c r="Z26">
        <v>7.1</v>
      </c>
      <c r="AA26">
        <v>3.7132743362831859</v>
      </c>
    </row>
    <row r="27" spans="1:27" x14ac:dyDescent="0.3">
      <c r="A27" t="s">
        <v>49</v>
      </c>
      <c r="B27" t="s">
        <v>27</v>
      </c>
      <c r="C27" s="2">
        <v>41079</v>
      </c>
      <c r="E27" t="s">
        <v>28</v>
      </c>
      <c r="F27">
        <v>0.3</v>
      </c>
      <c r="G27" t="s">
        <v>36</v>
      </c>
      <c r="H27">
        <v>1.1000000000000001</v>
      </c>
      <c r="I27">
        <v>20.13</v>
      </c>
      <c r="J27">
        <v>9.2100000000000009</v>
      </c>
      <c r="K27">
        <v>101.6</v>
      </c>
      <c r="L27">
        <v>5.4</v>
      </c>
      <c r="M27">
        <v>14</v>
      </c>
      <c r="N27">
        <v>10</v>
      </c>
      <c r="O27" s="1">
        <v>0.1</v>
      </c>
      <c r="P27" s="1">
        <f t="shared" si="0"/>
        <v>6.1000000000000005</v>
      </c>
      <c r="Q27" s="1">
        <v>48</v>
      </c>
      <c r="R27">
        <v>21</v>
      </c>
      <c r="S27">
        <v>0.63600000000000001</v>
      </c>
      <c r="T27">
        <v>6.0000000000000001E-3</v>
      </c>
      <c r="U27">
        <v>6.0000000000000001E-3</v>
      </c>
      <c r="V27">
        <v>0</v>
      </c>
      <c r="W27">
        <v>2.7E-2</v>
      </c>
      <c r="X27">
        <v>2E-3</v>
      </c>
      <c r="Z27">
        <v>1.6</v>
      </c>
      <c r="AA27">
        <v>19.709734513274334</v>
      </c>
    </row>
    <row r="28" spans="1:27" x14ac:dyDescent="0.3">
      <c r="A28" t="s">
        <v>49</v>
      </c>
      <c r="B28" t="s">
        <v>27</v>
      </c>
      <c r="C28" s="2">
        <v>41079</v>
      </c>
      <c r="E28" t="s">
        <v>37</v>
      </c>
      <c r="F28">
        <v>2</v>
      </c>
      <c r="I28">
        <v>10.5</v>
      </c>
      <c r="J28">
        <v>1.8</v>
      </c>
      <c r="K28">
        <v>17.600000000000001</v>
      </c>
      <c r="L28">
        <v>4.7</v>
      </c>
      <c r="M28">
        <v>15</v>
      </c>
      <c r="N28">
        <v>14</v>
      </c>
      <c r="P28" s="1">
        <f t="shared" si="0"/>
        <v>0</v>
      </c>
    </row>
    <row r="29" spans="1:27" x14ac:dyDescent="0.3">
      <c r="A29" t="s">
        <v>49</v>
      </c>
      <c r="B29" t="s">
        <v>27</v>
      </c>
      <c r="C29" s="2">
        <v>41079</v>
      </c>
      <c r="E29" t="s">
        <v>30</v>
      </c>
      <c r="F29">
        <v>6</v>
      </c>
      <c r="I29">
        <v>3.7</v>
      </c>
      <c r="J29">
        <v>0.18</v>
      </c>
      <c r="K29">
        <v>1.4</v>
      </c>
      <c r="L29">
        <v>2.4</v>
      </c>
      <c r="M29">
        <v>21</v>
      </c>
      <c r="N29">
        <v>23</v>
      </c>
      <c r="O29" s="1">
        <v>0.1</v>
      </c>
      <c r="P29" s="1">
        <f t="shared" si="0"/>
        <v>6.1000000000000005</v>
      </c>
      <c r="Q29" s="1">
        <v>100</v>
      </c>
      <c r="R29">
        <v>41</v>
      </c>
      <c r="S29">
        <v>1.7050000000000001</v>
      </c>
      <c r="T29">
        <v>0.85599999999999998</v>
      </c>
      <c r="U29">
        <v>2E-3</v>
      </c>
      <c r="V29">
        <v>0</v>
      </c>
      <c r="W29">
        <v>4.3999999999999997E-2</v>
      </c>
      <c r="X29">
        <v>3.0000000000000001E-3</v>
      </c>
      <c r="Z29">
        <v>2.2999999999999998</v>
      </c>
      <c r="AA29">
        <v>41.43008849557522</v>
      </c>
    </row>
    <row r="30" spans="1:27" x14ac:dyDescent="0.3">
      <c r="A30" t="s">
        <v>50</v>
      </c>
      <c r="B30" t="s">
        <v>32</v>
      </c>
      <c r="C30" s="2">
        <v>41092</v>
      </c>
      <c r="D30">
        <v>7</v>
      </c>
      <c r="E30" t="s">
        <v>28</v>
      </c>
      <c r="F30">
        <v>0.3</v>
      </c>
      <c r="G30" t="s">
        <v>45</v>
      </c>
      <c r="H30">
        <v>2.4</v>
      </c>
      <c r="I30">
        <v>20.8</v>
      </c>
      <c r="J30">
        <v>8</v>
      </c>
      <c r="K30">
        <v>90</v>
      </c>
      <c r="L30">
        <v>7.78</v>
      </c>
      <c r="M30">
        <v>282</v>
      </c>
      <c r="N30">
        <v>199</v>
      </c>
      <c r="O30" s="1">
        <v>2.8</v>
      </c>
      <c r="P30" s="1">
        <f t="shared" si="0"/>
        <v>170.79999999999998</v>
      </c>
      <c r="Q30" s="1">
        <v>29</v>
      </c>
      <c r="R30">
        <v>12</v>
      </c>
      <c r="S30">
        <v>0.57099999999999995</v>
      </c>
      <c r="T30">
        <v>3.0000000000000001E-3</v>
      </c>
      <c r="U30">
        <v>2E-3</v>
      </c>
      <c r="V30" t="s">
        <v>34</v>
      </c>
      <c r="W30">
        <v>2.4E-2</v>
      </c>
      <c r="X30">
        <v>3.0000000000000001E-3</v>
      </c>
      <c r="Y30">
        <v>4</v>
      </c>
      <c r="Z30">
        <v>2.5</v>
      </c>
      <c r="AA30">
        <v>8.0106194690265493</v>
      </c>
    </row>
    <row r="31" spans="1:27" x14ac:dyDescent="0.3">
      <c r="A31" t="s">
        <v>50</v>
      </c>
      <c r="B31" t="s">
        <v>32</v>
      </c>
      <c r="C31" s="2">
        <v>41092</v>
      </c>
      <c r="E31" t="s">
        <v>37</v>
      </c>
      <c r="F31">
        <v>3</v>
      </c>
      <c r="I31">
        <v>12.95</v>
      </c>
      <c r="J31">
        <v>2.4</v>
      </c>
      <c r="K31">
        <v>25.1</v>
      </c>
      <c r="L31">
        <v>7.77</v>
      </c>
      <c r="M31">
        <v>245</v>
      </c>
      <c r="N31">
        <v>207</v>
      </c>
      <c r="O31" s="1">
        <v>2.8</v>
      </c>
      <c r="P31" s="1">
        <f t="shared" si="0"/>
        <v>170.79999999999998</v>
      </c>
      <c r="Q31" s="1">
        <v>33</v>
      </c>
      <c r="R31">
        <v>12</v>
      </c>
      <c r="S31">
        <v>0.61899999999999999</v>
      </c>
      <c r="T31">
        <v>3.0000000000000001E-3</v>
      </c>
      <c r="U31">
        <v>1E-3</v>
      </c>
      <c r="V31" t="s">
        <v>34</v>
      </c>
      <c r="W31">
        <v>2.8000000000000001E-2</v>
      </c>
      <c r="X31">
        <v>5.0000000000000001E-3</v>
      </c>
      <c r="Y31">
        <v>5</v>
      </c>
      <c r="Z31">
        <v>2.5</v>
      </c>
      <c r="AA31">
        <v>8.0106194690265493</v>
      </c>
    </row>
    <row r="32" spans="1:27" x14ac:dyDescent="0.3">
      <c r="A32" t="s">
        <v>50</v>
      </c>
      <c r="B32" t="s">
        <v>32</v>
      </c>
      <c r="C32" s="2">
        <v>41092</v>
      </c>
      <c r="E32" t="s">
        <v>30</v>
      </c>
      <c r="F32">
        <v>6.5</v>
      </c>
      <c r="I32">
        <v>3.8</v>
      </c>
      <c r="J32">
        <v>0.5</v>
      </c>
      <c r="K32">
        <v>4</v>
      </c>
      <c r="L32">
        <v>6.7</v>
      </c>
      <c r="M32">
        <v>272</v>
      </c>
      <c r="N32">
        <v>296</v>
      </c>
      <c r="O32" s="1">
        <v>3.7</v>
      </c>
      <c r="P32" s="1">
        <f t="shared" si="0"/>
        <v>225.70000000000002</v>
      </c>
      <c r="Q32" s="1">
        <v>35</v>
      </c>
      <c r="R32">
        <v>15</v>
      </c>
      <c r="S32">
        <v>1.0720000000000001</v>
      </c>
      <c r="T32">
        <v>0.92100000000000004</v>
      </c>
      <c r="U32">
        <v>8.9999999999999993E-3</v>
      </c>
      <c r="V32">
        <v>0</v>
      </c>
      <c r="W32">
        <v>0.13200000000000001</v>
      </c>
      <c r="X32">
        <v>8.5000000000000006E-2</v>
      </c>
      <c r="Y32">
        <v>3</v>
      </c>
      <c r="Z32">
        <v>3.2</v>
      </c>
      <c r="AA32">
        <v>22.088495575221238</v>
      </c>
    </row>
    <row r="33" spans="1:27" x14ac:dyDescent="0.3">
      <c r="A33" t="s">
        <v>51</v>
      </c>
      <c r="B33" t="s">
        <v>32</v>
      </c>
      <c r="C33" s="2">
        <v>41092</v>
      </c>
      <c r="D33">
        <v>9</v>
      </c>
      <c r="E33" t="s">
        <v>28</v>
      </c>
      <c r="F33">
        <v>0.3</v>
      </c>
      <c r="G33" t="s">
        <v>40</v>
      </c>
      <c r="H33">
        <v>2.1</v>
      </c>
      <c r="I33">
        <v>20.5</v>
      </c>
      <c r="J33">
        <v>8.6</v>
      </c>
      <c r="K33">
        <v>95.5</v>
      </c>
      <c r="L33">
        <v>8.07</v>
      </c>
      <c r="M33">
        <v>321</v>
      </c>
      <c r="N33">
        <v>228</v>
      </c>
      <c r="O33" s="1">
        <v>3.3</v>
      </c>
      <c r="P33" s="1">
        <f t="shared" si="0"/>
        <v>201.29999999999998</v>
      </c>
      <c r="Q33" s="1">
        <v>29</v>
      </c>
      <c r="R33">
        <v>7.9</v>
      </c>
      <c r="S33">
        <v>0.47699999999999998</v>
      </c>
      <c r="T33">
        <v>6.0000000000000001E-3</v>
      </c>
      <c r="U33">
        <v>2E-3</v>
      </c>
      <c r="V33" t="s">
        <v>34</v>
      </c>
      <c r="W33">
        <v>2.1999999999999999E-2</v>
      </c>
      <c r="X33">
        <v>4.0000000000000001E-3</v>
      </c>
      <c r="Y33">
        <v>4</v>
      </c>
      <c r="Z33">
        <v>2.8</v>
      </c>
      <c r="AA33">
        <v>7.0265486725663715</v>
      </c>
    </row>
    <row r="34" spans="1:27" x14ac:dyDescent="0.3">
      <c r="A34" t="s">
        <v>51</v>
      </c>
      <c r="B34" t="s">
        <v>32</v>
      </c>
      <c r="C34" s="2">
        <v>41092</v>
      </c>
      <c r="E34" t="s">
        <v>37</v>
      </c>
      <c r="F34">
        <v>2</v>
      </c>
      <c r="I34">
        <v>15.7</v>
      </c>
      <c r="J34">
        <v>6.3</v>
      </c>
      <c r="K34">
        <v>64</v>
      </c>
      <c r="L34">
        <v>7.7</v>
      </c>
      <c r="M34">
        <v>300</v>
      </c>
      <c r="N34">
        <v>237</v>
      </c>
      <c r="O34" s="1">
        <v>3.5</v>
      </c>
      <c r="P34" s="1">
        <f t="shared" ref="P34:P72" si="1">O34*61</f>
        <v>213.5</v>
      </c>
      <c r="Q34" s="1">
        <v>25</v>
      </c>
      <c r="R34">
        <v>9.5</v>
      </c>
      <c r="S34">
        <v>0.47599999999999998</v>
      </c>
      <c r="T34">
        <v>5.0000000000000001E-3</v>
      </c>
      <c r="U34">
        <v>3.0000000000000001E-3</v>
      </c>
      <c r="V34">
        <v>1E-3</v>
      </c>
      <c r="W34">
        <v>3.1E-2</v>
      </c>
      <c r="X34">
        <v>7.0000000000000001E-3</v>
      </c>
      <c r="Y34">
        <v>4</v>
      </c>
      <c r="Z34">
        <v>1.9</v>
      </c>
      <c r="AA34">
        <v>6.9380530973451329</v>
      </c>
    </row>
    <row r="35" spans="1:27" x14ac:dyDescent="0.3">
      <c r="A35" t="s">
        <v>51</v>
      </c>
      <c r="B35" t="s">
        <v>32</v>
      </c>
      <c r="C35" s="2">
        <v>41092</v>
      </c>
      <c r="E35" t="s">
        <v>30</v>
      </c>
      <c r="F35">
        <v>8.5</v>
      </c>
      <c r="I35">
        <v>4.4000000000000004</v>
      </c>
      <c r="J35">
        <v>0.2</v>
      </c>
      <c r="K35">
        <v>1.5</v>
      </c>
      <c r="L35">
        <v>6.3</v>
      </c>
      <c r="M35">
        <v>350</v>
      </c>
      <c r="N35">
        <v>375</v>
      </c>
      <c r="O35" s="1">
        <v>5.2</v>
      </c>
      <c r="P35" s="1">
        <f t="shared" si="1"/>
        <v>317.2</v>
      </c>
      <c r="Q35" s="1">
        <v>36</v>
      </c>
      <c r="R35">
        <v>13</v>
      </c>
      <c r="S35">
        <v>3.3809999999999998</v>
      </c>
      <c r="T35">
        <v>2.5259999999999998</v>
      </c>
      <c r="U35">
        <v>6.0000000000000001E-3</v>
      </c>
      <c r="V35">
        <v>0</v>
      </c>
      <c r="W35">
        <v>0.16</v>
      </c>
      <c r="X35">
        <v>0.12</v>
      </c>
      <c r="Y35">
        <v>5</v>
      </c>
      <c r="Z35">
        <v>3</v>
      </c>
      <c r="AA35">
        <v>3.4867256637168142</v>
      </c>
    </row>
    <row r="36" spans="1:27" x14ac:dyDescent="0.3">
      <c r="A36" t="s">
        <v>72</v>
      </c>
      <c r="B36" t="s">
        <v>52</v>
      </c>
      <c r="C36" s="2">
        <v>41092</v>
      </c>
      <c r="D36">
        <v>3.5</v>
      </c>
      <c r="E36" t="s">
        <v>28</v>
      </c>
      <c r="F36">
        <v>0.3</v>
      </c>
      <c r="G36" t="s">
        <v>45</v>
      </c>
      <c r="I36">
        <v>20.3</v>
      </c>
      <c r="J36">
        <v>7.9</v>
      </c>
      <c r="K36">
        <v>89</v>
      </c>
      <c r="L36">
        <v>7.77</v>
      </c>
      <c r="M36">
        <v>306</v>
      </c>
      <c r="N36">
        <v>218</v>
      </c>
      <c r="O36" s="1">
        <v>7.25</v>
      </c>
      <c r="P36" s="1">
        <f t="shared" si="1"/>
        <v>442.25</v>
      </c>
      <c r="Q36" s="1">
        <v>24</v>
      </c>
      <c r="R36">
        <v>9.8000000000000007</v>
      </c>
      <c r="S36">
        <v>0.47599999999999998</v>
      </c>
      <c r="T36">
        <v>4.0000000000000001E-3</v>
      </c>
      <c r="U36">
        <v>2E-3</v>
      </c>
      <c r="V36" t="s">
        <v>34</v>
      </c>
      <c r="W36">
        <v>3.2000000000000001E-2</v>
      </c>
      <c r="X36">
        <v>1.0999999999999999E-2</v>
      </c>
      <c r="Y36">
        <v>4</v>
      </c>
      <c r="Z36">
        <v>2.5</v>
      </c>
      <c r="AA36">
        <v>7.0548672566371682</v>
      </c>
    </row>
    <row r="37" spans="1:27" x14ac:dyDescent="0.3">
      <c r="A37" t="s">
        <v>72</v>
      </c>
      <c r="B37" t="s">
        <v>52</v>
      </c>
      <c r="C37" s="2">
        <v>41092</v>
      </c>
      <c r="E37" t="s">
        <v>30</v>
      </c>
      <c r="F37">
        <v>3</v>
      </c>
      <c r="I37">
        <v>12</v>
      </c>
      <c r="J37">
        <v>1.8</v>
      </c>
      <c r="K37">
        <v>1.8</v>
      </c>
      <c r="L37">
        <v>7</v>
      </c>
      <c r="M37">
        <v>257</v>
      </c>
      <c r="N37">
        <v>222</v>
      </c>
      <c r="P37" s="1">
        <f t="shared" si="1"/>
        <v>0</v>
      </c>
    </row>
    <row r="38" spans="1:27" x14ac:dyDescent="0.3">
      <c r="A38" s="4" t="s">
        <v>73</v>
      </c>
      <c r="B38" s="4" t="s">
        <v>32</v>
      </c>
      <c r="C38" s="5">
        <v>41061</v>
      </c>
      <c r="D38">
        <v>10</v>
      </c>
      <c r="E38" s="4" t="s">
        <v>67</v>
      </c>
      <c r="F38">
        <v>0.5</v>
      </c>
      <c r="G38" t="s">
        <v>33</v>
      </c>
      <c r="H38">
        <v>2.2000000000000002</v>
      </c>
      <c r="I38">
        <v>15.19</v>
      </c>
      <c r="J38">
        <v>10.199999999999999</v>
      </c>
      <c r="K38">
        <v>101</v>
      </c>
      <c r="L38">
        <v>8.18</v>
      </c>
      <c r="M38">
        <v>161</v>
      </c>
      <c r="N38">
        <v>129</v>
      </c>
      <c r="O38" s="6">
        <v>1.85</v>
      </c>
      <c r="P38">
        <f>O38*61</f>
        <v>112.85000000000001</v>
      </c>
      <c r="Q38">
        <v>42</v>
      </c>
      <c r="R38">
        <v>15</v>
      </c>
      <c r="S38">
        <v>0.81</v>
      </c>
      <c r="T38">
        <v>3.0000000000000001E-3</v>
      </c>
      <c r="U38">
        <v>3.6999999999999998E-2</v>
      </c>
      <c r="V38" s="6">
        <v>2E-3</v>
      </c>
      <c r="W38">
        <v>2.5000000000000001E-2</v>
      </c>
      <c r="X38">
        <v>1E-3</v>
      </c>
      <c r="AA38" s="7">
        <v>9.5929203539823007</v>
      </c>
    </row>
    <row r="39" spans="1:27" x14ac:dyDescent="0.3">
      <c r="A39" s="4" t="s">
        <v>73</v>
      </c>
      <c r="B39" s="4" t="s">
        <v>32</v>
      </c>
      <c r="C39" s="5">
        <v>41061</v>
      </c>
      <c r="E39" s="4" t="s">
        <v>68</v>
      </c>
      <c r="F39">
        <v>3</v>
      </c>
      <c r="I39">
        <v>8.9</v>
      </c>
      <c r="J39">
        <v>7.6</v>
      </c>
      <c r="K39">
        <v>66.400000000000006</v>
      </c>
      <c r="L39">
        <v>8</v>
      </c>
      <c r="M39">
        <v>144</v>
      </c>
      <c r="N39">
        <v>134</v>
      </c>
      <c r="O39" s="6">
        <v>1.8</v>
      </c>
      <c r="P39">
        <f t="shared" ref="P39:P46" si="2">O39*61</f>
        <v>109.8</v>
      </c>
      <c r="Q39">
        <v>38</v>
      </c>
      <c r="R39">
        <v>15</v>
      </c>
      <c r="S39">
        <v>1.02</v>
      </c>
      <c r="T39">
        <v>1.4999999999999999E-2</v>
      </c>
      <c r="U39">
        <v>0.08</v>
      </c>
      <c r="V39" s="6">
        <v>3.0000000000000001E-3</v>
      </c>
      <c r="W39">
        <v>2.7E-2</v>
      </c>
      <c r="X39">
        <v>4.0000000000000001E-3</v>
      </c>
      <c r="AA39" s="7">
        <v>9.8053097345132745</v>
      </c>
    </row>
    <row r="40" spans="1:27" x14ac:dyDescent="0.3">
      <c r="A40" s="4" t="s">
        <v>73</v>
      </c>
      <c r="B40" s="4" t="s">
        <v>32</v>
      </c>
      <c r="C40" s="5">
        <v>41061</v>
      </c>
      <c r="E40" s="4" t="s">
        <v>69</v>
      </c>
      <c r="F40">
        <v>9</v>
      </c>
      <c r="I40">
        <v>3.74</v>
      </c>
      <c r="J40">
        <v>0.9</v>
      </c>
      <c r="K40">
        <v>7.5</v>
      </c>
      <c r="L40">
        <v>6.5</v>
      </c>
      <c r="M40">
        <v>126</v>
      </c>
      <c r="N40">
        <v>137</v>
      </c>
      <c r="O40" s="6">
        <v>2.0499999999999998</v>
      </c>
      <c r="P40">
        <f t="shared" si="2"/>
        <v>125.04999999999998</v>
      </c>
      <c r="Q40">
        <v>32</v>
      </c>
      <c r="R40">
        <v>15</v>
      </c>
      <c r="S40">
        <v>1.405</v>
      </c>
      <c r="T40">
        <v>0.25800000000000001</v>
      </c>
      <c r="U40">
        <v>0.28000000000000003</v>
      </c>
      <c r="V40" s="6">
        <v>1.4E-2</v>
      </c>
      <c r="W40">
        <v>6.4000000000000001E-2</v>
      </c>
      <c r="X40">
        <v>2.3E-2</v>
      </c>
      <c r="AA40" s="7">
        <v>10.725663716814161</v>
      </c>
    </row>
    <row r="41" spans="1:27" x14ac:dyDescent="0.3">
      <c r="A41" s="4" t="s">
        <v>73</v>
      </c>
      <c r="B41" s="4" t="s">
        <v>32</v>
      </c>
      <c r="C41" s="5">
        <v>41121</v>
      </c>
      <c r="D41">
        <v>9</v>
      </c>
      <c r="E41" s="4" t="s">
        <v>67</v>
      </c>
      <c r="F41">
        <v>0.5</v>
      </c>
      <c r="G41" t="s">
        <v>45</v>
      </c>
      <c r="H41">
        <v>2.65</v>
      </c>
      <c r="I41">
        <v>24.38</v>
      </c>
      <c r="J41">
        <v>8.36</v>
      </c>
      <c r="K41">
        <v>100</v>
      </c>
      <c r="L41">
        <v>7.96</v>
      </c>
      <c r="M41">
        <v>188</v>
      </c>
      <c r="N41">
        <v>170</v>
      </c>
      <c r="O41" s="6">
        <v>1.85</v>
      </c>
      <c r="P41">
        <f t="shared" si="2"/>
        <v>112.85000000000001</v>
      </c>
      <c r="Q41">
        <v>37</v>
      </c>
      <c r="R41">
        <v>14</v>
      </c>
      <c r="S41">
        <v>0.69099999999999995</v>
      </c>
      <c r="T41">
        <v>5.0000000000000001E-3</v>
      </c>
      <c r="U41">
        <v>1E-3</v>
      </c>
      <c r="V41" s="6" t="s">
        <v>34</v>
      </c>
      <c r="W41">
        <v>1.4E-2</v>
      </c>
      <c r="X41">
        <v>0</v>
      </c>
      <c r="AA41" s="7">
        <v>7.4407079646017689</v>
      </c>
    </row>
    <row r="42" spans="1:27" x14ac:dyDescent="0.3">
      <c r="A42" s="4" t="s">
        <v>73</v>
      </c>
      <c r="B42" s="4" t="s">
        <v>32</v>
      </c>
      <c r="C42" s="5">
        <v>41121</v>
      </c>
      <c r="E42" s="4" t="s">
        <v>68</v>
      </c>
      <c r="F42">
        <v>3</v>
      </c>
      <c r="I42">
        <v>18.079999999999998</v>
      </c>
      <c r="J42">
        <v>8.3000000000000007</v>
      </c>
      <c r="K42">
        <v>89</v>
      </c>
      <c r="L42">
        <v>7.81</v>
      </c>
      <c r="M42">
        <v>166</v>
      </c>
      <c r="N42">
        <v>176</v>
      </c>
      <c r="O42" s="6">
        <v>1.8</v>
      </c>
      <c r="P42">
        <f t="shared" si="2"/>
        <v>109.8</v>
      </c>
      <c r="Q42">
        <v>37</v>
      </c>
      <c r="R42">
        <v>14</v>
      </c>
      <c r="S42">
        <v>0.76200000000000001</v>
      </c>
      <c r="T42">
        <v>6.0000000000000001E-3</v>
      </c>
      <c r="U42">
        <v>1E-3</v>
      </c>
      <c r="V42" s="6" t="s">
        <v>34</v>
      </c>
      <c r="W42">
        <v>1.7999999999999999E-2</v>
      </c>
      <c r="X42">
        <v>0</v>
      </c>
      <c r="AA42" s="7">
        <v>7.8584070796460184</v>
      </c>
    </row>
    <row r="43" spans="1:27" x14ac:dyDescent="0.3">
      <c r="A43" s="4" t="s">
        <v>73</v>
      </c>
      <c r="B43" s="4" t="s">
        <v>32</v>
      </c>
      <c r="C43" s="5">
        <v>41121</v>
      </c>
      <c r="E43" s="4" t="s">
        <v>69</v>
      </c>
      <c r="F43">
        <v>8</v>
      </c>
      <c r="I43">
        <v>4.3</v>
      </c>
      <c r="J43">
        <v>0.8</v>
      </c>
      <c r="K43">
        <v>6.4</v>
      </c>
      <c r="L43">
        <v>5.74</v>
      </c>
      <c r="M43">
        <v>132</v>
      </c>
      <c r="N43">
        <v>212</v>
      </c>
      <c r="O43" s="6">
        <v>2.15</v>
      </c>
      <c r="P43">
        <f t="shared" si="2"/>
        <v>131.15</v>
      </c>
      <c r="Q43">
        <v>36</v>
      </c>
      <c r="R43">
        <v>17</v>
      </c>
      <c r="S43">
        <v>1.524</v>
      </c>
      <c r="T43">
        <v>0.2</v>
      </c>
      <c r="U43">
        <v>8.0000000000000002E-3</v>
      </c>
      <c r="V43" s="6">
        <v>0.01</v>
      </c>
      <c r="W43">
        <v>0.29499999999999998</v>
      </c>
      <c r="X43">
        <v>0.25</v>
      </c>
      <c r="AA43" s="7">
        <v>21.670796460176991</v>
      </c>
    </row>
    <row r="44" spans="1:27" x14ac:dyDescent="0.3">
      <c r="A44" s="4" t="s">
        <v>73</v>
      </c>
      <c r="B44" s="4" t="s">
        <v>32</v>
      </c>
      <c r="C44" s="5">
        <v>41151</v>
      </c>
      <c r="D44">
        <v>10</v>
      </c>
      <c r="E44" s="4" t="s">
        <v>67</v>
      </c>
      <c r="F44">
        <v>0.5</v>
      </c>
      <c r="G44" t="s">
        <v>45</v>
      </c>
      <c r="H44">
        <v>2.2000000000000002</v>
      </c>
      <c r="I44">
        <v>17</v>
      </c>
      <c r="J44">
        <v>8.9600000000000009</v>
      </c>
      <c r="K44">
        <v>92.8</v>
      </c>
      <c r="L44">
        <v>7.64</v>
      </c>
      <c r="M44">
        <v>135</v>
      </c>
      <c r="N44">
        <v>165</v>
      </c>
      <c r="O44" s="6">
        <v>1.85</v>
      </c>
      <c r="P44">
        <f t="shared" si="2"/>
        <v>112.85000000000001</v>
      </c>
      <c r="Q44">
        <v>32</v>
      </c>
      <c r="R44">
        <v>14</v>
      </c>
      <c r="S44">
        <v>0.8</v>
      </c>
      <c r="T44">
        <v>6.0000000000000001E-3</v>
      </c>
      <c r="U44">
        <v>1E-3</v>
      </c>
      <c r="V44" s="6" t="s">
        <v>34</v>
      </c>
      <c r="W44">
        <v>1.7000000000000001E-2</v>
      </c>
      <c r="X44">
        <v>1E-3</v>
      </c>
      <c r="AA44" s="7">
        <v>7.0442477876106189</v>
      </c>
    </row>
    <row r="45" spans="1:27" x14ac:dyDescent="0.3">
      <c r="A45" s="4" t="s">
        <v>73</v>
      </c>
      <c r="B45" s="4" t="s">
        <v>32</v>
      </c>
      <c r="C45" s="5">
        <v>41151</v>
      </c>
      <c r="E45" s="4" t="s">
        <v>68</v>
      </c>
      <c r="F45">
        <v>3</v>
      </c>
      <c r="I45">
        <v>12.2</v>
      </c>
      <c r="J45">
        <v>1.9</v>
      </c>
      <c r="K45">
        <v>19</v>
      </c>
      <c r="L45">
        <v>7.58</v>
      </c>
      <c r="M45">
        <v>126</v>
      </c>
      <c r="N45">
        <v>175</v>
      </c>
      <c r="O45" s="6">
        <v>1.85</v>
      </c>
      <c r="P45">
        <f t="shared" si="2"/>
        <v>112.85000000000001</v>
      </c>
      <c r="Q45">
        <v>33</v>
      </c>
      <c r="R45">
        <v>14</v>
      </c>
      <c r="S45">
        <v>0.82499999999999996</v>
      </c>
      <c r="T45">
        <v>5.0000000000000001E-3</v>
      </c>
      <c r="U45">
        <v>8.9999999999999993E-3</v>
      </c>
      <c r="V45" s="6" t="s">
        <v>34</v>
      </c>
      <c r="W45">
        <v>2.1000000000000001E-2</v>
      </c>
      <c r="X45">
        <v>0</v>
      </c>
      <c r="AA45" s="7">
        <v>7.2814159292035399</v>
      </c>
    </row>
    <row r="46" spans="1:27" x14ac:dyDescent="0.3">
      <c r="A46" s="4" t="s">
        <v>73</v>
      </c>
      <c r="B46" s="4" t="s">
        <v>32</v>
      </c>
      <c r="C46" s="5">
        <v>41151</v>
      </c>
      <c r="D46" s="4"/>
      <c r="E46" s="4" t="s">
        <v>69</v>
      </c>
      <c r="F46">
        <v>9</v>
      </c>
      <c r="H46" s="4"/>
      <c r="I46" s="4">
        <v>4.5</v>
      </c>
      <c r="J46" s="4">
        <v>0.35</v>
      </c>
      <c r="K46" s="4">
        <v>2.8</v>
      </c>
      <c r="L46" s="4">
        <v>6.95</v>
      </c>
      <c r="M46" s="4">
        <v>130</v>
      </c>
      <c r="N46" s="4">
        <v>214</v>
      </c>
      <c r="O46" s="8">
        <v>2.25</v>
      </c>
      <c r="P46">
        <f t="shared" si="2"/>
        <v>137.25</v>
      </c>
      <c r="Q46" s="4">
        <v>38</v>
      </c>
      <c r="R46" s="4">
        <v>17</v>
      </c>
      <c r="S46" s="4">
        <v>2.35</v>
      </c>
      <c r="T46" s="4">
        <v>1.5589999999999999</v>
      </c>
      <c r="U46" s="4">
        <v>2E-3</v>
      </c>
      <c r="V46" s="8" t="s">
        <v>34</v>
      </c>
      <c r="W46" s="4">
        <v>0.55000000000000004</v>
      </c>
      <c r="X46" s="4">
        <v>0.44500000000000001</v>
      </c>
      <c r="AA46" s="9">
        <v>26.771681415929201</v>
      </c>
    </row>
    <row r="47" spans="1:27" x14ac:dyDescent="0.3">
      <c r="A47" t="s">
        <v>53</v>
      </c>
      <c r="B47" t="s">
        <v>42</v>
      </c>
      <c r="C47" s="2">
        <v>41078</v>
      </c>
      <c r="D47">
        <v>19</v>
      </c>
      <c r="E47" t="s">
        <v>28</v>
      </c>
      <c r="F47">
        <v>0.3</v>
      </c>
      <c r="G47" t="s">
        <v>54</v>
      </c>
      <c r="H47">
        <v>3.1</v>
      </c>
      <c r="I47">
        <v>18.100000000000001</v>
      </c>
      <c r="J47">
        <v>9.43</v>
      </c>
      <c r="K47">
        <v>99.8</v>
      </c>
      <c r="L47">
        <v>8.2200000000000006</v>
      </c>
      <c r="M47">
        <v>78</v>
      </c>
      <c r="N47">
        <v>58</v>
      </c>
      <c r="O47" s="1">
        <v>0.8</v>
      </c>
      <c r="P47" s="1">
        <f t="shared" si="1"/>
        <v>48.800000000000004</v>
      </c>
      <c r="Q47" s="1">
        <v>24</v>
      </c>
      <c r="R47">
        <v>7.2</v>
      </c>
      <c r="S47">
        <v>0.5</v>
      </c>
      <c r="T47">
        <v>1.4E-2</v>
      </c>
      <c r="U47">
        <v>2E-3</v>
      </c>
      <c r="V47" t="s">
        <v>34</v>
      </c>
      <c r="W47">
        <v>1.4999999999999999E-2</v>
      </c>
      <c r="X47">
        <v>2E-3</v>
      </c>
      <c r="Y47">
        <v>3</v>
      </c>
      <c r="Z47">
        <v>2.5</v>
      </c>
      <c r="AA47">
        <v>3.4123893805309735</v>
      </c>
    </row>
    <row r="48" spans="1:27" x14ac:dyDescent="0.3">
      <c r="A48" t="s">
        <v>53</v>
      </c>
      <c r="B48" t="s">
        <v>42</v>
      </c>
      <c r="C48" s="2">
        <v>41078</v>
      </c>
      <c r="E48" t="s">
        <v>37</v>
      </c>
      <c r="F48">
        <v>5</v>
      </c>
      <c r="I48">
        <v>10.5</v>
      </c>
      <c r="J48">
        <v>8.6</v>
      </c>
      <c r="K48">
        <v>78.599999999999994</v>
      </c>
      <c r="L48">
        <v>7.6</v>
      </c>
      <c r="M48">
        <v>66</v>
      </c>
      <c r="N48">
        <v>59</v>
      </c>
      <c r="O48" s="1">
        <v>0.85</v>
      </c>
      <c r="P48" s="1">
        <f t="shared" si="1"/>
        <v>51.85</v>
      </c>
      <c r="Q48" s="1">
        <v>25</v>
      </c>
      <c r="R48">
        <v>7</v>
      </c>
      <c r="S48">
        <v>0.55000000000000004</v>
      </c>
      <c r="T48">
        <v>8.0000000000000002E-3</v>
      </c>
      <c r="U48">
        <v>6.4000000000000001E-2</v>
      </c>
      <c r="V48" t="s">
        <v>34</v>
      </c>
      <c r="W48">
        <v>2.1000000000000001E-2</v>
      </c>
      <c r="X48">
        <v>0</v>
      </c>
      <c r="Y48">
        <v>3</v>
      </c>
      <c r="Z48">
        <v>2.5</v>
      </c>
      <c r="AA48">
        <v>3.2920353982300887</v>
      </c>
    </row>
    <row r="49" spans="1:27" x14ac:dyDescent="0.3">
      <c r="A49" t="s">
        <v>53</v>
      </c>
      <c r="B49" t="s">
        <v>42</v>
      </c>
      <c r="C49" s="2">
        <v>41078</v>
      </c>
      <c r="E49" t="s">
        <v>30</v>
      </c>
      <c r="F49">
        <v>18</v>
      </c>
      <c r="I49">
        <v>4.67</v>
      </c>
      <c r="J49">
        <v>2.1</v>
      </c>
      <c r="K49">
        <v>17</v>
      </c>
      <c r="L49">
        <v>6.1</v>
      </c>
      <c r="M49">
        <v>60</v>
      </c>
      <c r="N49">
        <v>63</v>
      </c>
      <c r="O49" s="1">
        <v>1.3</v>
      </c>
      <c r="P49" s="1">
        <f t="shared" si="1"/>
        <v>79.3</v>
      </c>
      <c r="Q49" s="1">
        <v>21</v>
      </c>
      <c r="R49">
        <v>6.7</v>
      </c>
      <c r="S49">
        <v>0.8</v>
      </c>
      <c r="T49">
        <v>2.4E-2</v>
      </c>
      <c r="U49">
        <v>0.27</v>
      </c>
      <c r="V49">
        <v>5.0000000000000001E-3</v>
      </c>
      <c r="W49">
        <v>3.2000000000000001E-2</v>
      </c>
      <c r="X49">
        <v>0</v>
      </c>
      <c r="Y49">
        <v>4</v>
      </c>
      <c r="Z49">
        <v>2.8</v>
      </c>
      <c r="AA49">
        <v>3.2707964601769914</v>
      </c>
    </row>
    <row r="50" spans="1:27" x14ac:dyDescent="0.3">
      <c r="A50" t="s">
        <v>55</v>
      </c>
      <c r="B50" t="s">
        <v>27</v>
      </c>
      <c r="C50" s="2">
        <v>41078</v>
      </c>
      <c r="E50" t="s">
        <v>28</v>
      </c>
      <c r="F50">
        <v>0.3</v>
      </c>
      <c r="I50">
        <v>20.3</v>
      </c>
      <c r="J50">
        <v>7.7</v>
      </c>
      <c r="K50">
        <v>85</v>
      </c>
      <c r="L50">
        <v>4.7699999999999996</v>
      </c>
      <c r="M50">
        <v>38</v>
      </c>
      <c r="N50">
        <v>27</v>
      </c>
      <c r="O50" s="1">
        <v>0</v>
      </c>
      <c r="P50" s="1">
        <f t="shared" si="1"/>
        <v>0</v>
      </c>
      <c r="Q50" s="1">
        <v>124</v>
      </c>
      <c r="R50">
        <v>75</v>
      </c>
      <c r="S50">
        <v>0.95</v>
      </c>
      <c r="T50">
        <v>1.0999999999999999E-2</v>
      </c>
      <c r="U50">
        <v>8.0000000000000002E-3</v>
      </c>
      <c r="V50">
        <v>4.0000000000000001E-3</v>
      </c>
      <c r="W50">
        <v>2.1999999999999999E-2</v>
      </c>
      <c r="X50">
        <v>4.0000000000000001E-3</v>
      </c>
      <c r="Z50">
        <v>2.5</v>
      </c>
      <c r="AA50">
        <v>70.796460176991161</v>
      </c>
    </row>
    <row r="51" spans="1:27" x14ac:dyDescent="0.3">
      <c r="A51" t="s">
        <v>56</v>
      </c>
      <c r="B51" t="s">
        <v>32</v>
      </c>
      <c r="C51" s="2">
        <v>41074</v>
      </c>
      <c r="D51">
        <v>11</v>
      </c>
      <c r="E51" t="s">
        <v>28</v>
      </c>
      <c r="F51">
        <v>0.3</v>
      </c>
      <c r="G51" t="s">
        <v>33</v>
      </c>
      <c r="H51">
        <v>1.75</v>
      </c>
      <c r="I51">
        <v>20.399999999999999</v>
      </c>
      <c r="J51">
        <v>11.1</v>
      </c>
      <c r="K51">
        <v>123</v>
      </c>
      <c r="L51">
        <v>8.44</v>
      </c>
      <c r="M51">
        <v>264</v>
      </c>
      <c r="N51">
        <v>188</v>
      </c>
      <c r="O51" s="1">
        <v>2.85</v>
      </c>
      <c r="P51" s="1">
        <f t="shared" si="1"/>
        <v>173.85</v>
      </c>
      <c r="Q51" s="1">
        <v>39</v>
      </c>
      <c r="R51">
        <v>14</v>
      </c>
      <c r="S51">
        <v>0.71399999999999997</v>
      </c>
      <c r="T51">
        <v>1.7999999999999999E-2</v>
      </c>
      <c r="U51">
        <v>0.02</v>
      </c>
      <c r="V51">
        <v>5.0000000000000001E-3</v>
      </c>
      <c r="W51">
        <v>0</v>
      </c>
      <c r="X51">
        <v>2.3E-2</v>
      </c>
      <c r="Y51">
        <v>7</v>
      </c>
      <c r="Z51">
        <v>5.3</v>
      </c>
      <c r="AA51">
        <v>9.946902654867257</v>
      </c>
    </row>
    <row r="52" spans="1:27" x14ac:dyDescent="0.3">
      <c r="A52" t="s">
        <v>56</v>
      </c>
      <c r="B52" t="s">
        <v>32</v>
      </c>
      <c r="C52" s="2">
        <v>41074</v>
      </c>
      <c r="E52" t="s">
        <v>37</v>
      </c>
      <c r="F52">
        <v>3</v>
      </c>
      <c r="I52">
        <v>13.2</v>
      </c>
      <c r="J52">
        <v>5.18</v>
      </c>
      <c r="K52">
        <v>49</v>
      </c>
      <c r="L52">
        <v>7.5</v>
      </c>
      <c r="M52">
        <v>234</v>
      </c>
      <c r="N52">
        <v>196</v>
      </c>
      <c r="O52" s="1">
        <v>2.9</v>
      </c>
      <c r="P52" s="1">
        <f t="shared" si="1"/>
        <v>176.9</v>
      </c>
      <c r="Q52" s="1">
        <v>39</v>
      </c>
      <c r="R52">
        <v>14</v>
      </c>
      <c r="S52">
        <v>0.85699999999999998</v>
      </c>
      <c r="T52">
        <v>4.2999999999999997E-2</v>
      </c>
      <c r="U52">
        <v>0.2</v>
      </c>
      <c r="V52">
        <v>6.0000000000000001E-3</v>
      </c>
      <c r="W52">
        <v>2E-3</v>
      </c>
      <c r="X52">
        <v>2.5999999999999999E-2</v>
      </c>
      <c r="Y52">
        <v>8</v>
      </c>
      <c r="Z52">
        <v>5.3</v>
      </c>
      <c r="AA52">
        <v>11.277876106194691</v>
      </c>
    </row>
    <row r="53" spans="1:27" x14ac:dyDescent="0.3">
      <c r="A53" t="s">
        <v>56</v>
      </c>
      <c r="B53" t="s">
        <v>32</v>
      </c>
      <c r="C53" s="2">
        <v>41074</v>
      </c>
      <c r="E53" t="s">
        <v>30</v>
      </c>
      <c r="F53">
        <v>10</v>
      </c>
      <c r="I53">
        <v>3.5</v>
      </c>
      <c r="J53">
        <v>0.56999999999999995</v>
      </c>
      <c r="K53">
        <v>4.3</v>
      </c>
      <c r="L53">
        <v>6.13</v>
      </c>
      <c r="M53">
        <v>209</v>
      </c>
      <c r="N53">
        <v>231</v>
      </c>
      <c r="O53" s="1">
        <v>3.1</v>
      </c>
      <c r="P53" s="1">
        <f t="shared" si="1"/>
        <v>189.1</v>
      </c>
      <c r="Q53" s="1">
        <v>29</v>
      </c>
      <c r="R53">
        <v>13</v>
      </c>
      <c r="S53">
        <v>1.0720000000000001</v>
      </c>
      <c r="T53">
        <v>0.03</v>
      </c>
      <c r="U53">
        <v>0.54</v>
      </c>
      <c r="V53">
        <v>0.01</v>
      </c>
      <c r="W53">
        <v>2.4E-2</v>
      </c>
      <c r="X53">
        <v>5.6000000000000001E-2</v>
      </c>
      <c r="Y53">
        <v>7</v>
      </c>
      <c r="Z53">
        <v>5.8</v>
      </c>
      <c r="AA53">
        <v>12.460176991150442</v>
      </c>
    </row>
    <row r="54" spans="1:27" x14ac:dyDescent="0.3">
      <c r="A54" t="s">
        <v>57</v>
      </c>
      <c r="B54" t="s">
        <v>32</v>
      </c>
      <c r="C54" s="2">
        <v>41096</v>
      </c>
      <c r="D54">
        <v>22</v>
      </c>
      <c r="E54" t="s">
        <v>28</v>
      </c>
      <c r="F54">
        <v>0.3</v>
      </c>
      <c r="G54" t="s">
        <v>58</v>
      </c>
      <c r="H54">
        <v>2.6</v>
      </c>
      <c r="I54">
        <v>24</v>
      </c>
      <c r="J54">
        <v>8.5</v>
      </c>
      <c r="K54">
        <v>101</v>
      </c>
      <c r="L54">
        <v>7.7</v>
      </c>
      <c r="M54">
        <v>267</v>
      </c>
      <c r="N54">
        <v>177</v>
      </c>
      <c r="O54" s="1">
        <v>1.8</v>
      </c>
      <c r="P54" s="1">
        <f t="shared" si="1"/>
        <v>109.8</v>
      </c>
      <c r="Q54" s="1">
        <v>53</v>
      </c>
      <c r="R54">
        <v>18</v>
      </c>
      <c r="S54">
        <v>0.95</v>
      </c>
      <c r="T54">
        <v>5.0000000000000001E-3</v>
      </c>
      <c r="U54">
        <v>3.0000000000000001E-3</v>
      </c>
      <c r="V54">
        <v>2E-3</v>
      </c>
      <c r="W54">
        <v>1.4E-2</v>
      </c>
      <c r="X54">
        <v>2E-3</v>
      </c>
      <c r="Y54">
        <v>7</v>
      </c>
      <c r="Z54">
        <v>4</v>
      </c>
      <c r="AA54">
        <v>11.75929203539823</v>
      </c>
    </row>
    <row r="55" spans="1:27" x14ac:dyDescent="0.3">
      <c r="A55" t="s">
        <v>57</v>
      </c>
      <c r="B55" t="s">
        <v>32</v>
      </c>
      <c r="C55" s="2">
        <v>41096</v>
      </c>
      <c r="E55" t="s">
        <v>37</v>
      </c>
      <c r="F55">
        <v>2</v>
      </c>
      <c r="I55">
        <v>16.8</v>
      </c>
      <c r="J55">
        <v>10.3</v>
      </c>
      <c r="K55">
        <v>106</v>
      </c>
      <c r="L55">
        <v>7.14</v>
      </c>
      <c r="M55">
        <v>237</v>
      </c>
      <c r="N55">
        <v>182</v>
      </c>
      <c r="O55" s="1">
        <v>1.85</v>
      </c>
      <c r="P55" s="1">
        <f t="shared" si="1"/>
        <v>112.85000000000001</v>
      </c>
      <c r="Q55" s="1">
        <v>41</v>
      </c>
      <c r="R55">
        <v>20</v>
      </c>
      <c r="S55">
        <v>0.95299999999999996</v>
      </c>
      <c r="T55">
        <v>5.0000000000000001E-3</v>
      </c>
      <c r="U55">
        <v>2E-3</v>
      </c>
      <c r="V55">
        <v>1E-3</v>
      </c>
      <c r="W55">
        <v>1.9E-2</v>
      </c>
      <c r="X55">
        <v>3.0000000000000001E-3</v>
      </c>
      <c r="Y55">
        <v>6</v>
      </c>
      <c r="Z55">
        <v>4</v>
      </c>
      <c r="AA55">
        <v>12.453097345132743</v>
      </c>
    </row>
    <row r="56" spans="1:27" x14ac:dyDescent="0.3">
      <c r="A56" t="s">
        <v>57</v>
      </c>
      <c r="B56" t="s">
        <v>32</v>
      </c>
      <c r="C56" s="2">
        <v>41096</v>
      </c>
      <c r="E56" t="s">
        <v>30</v>
      </c>
      <c r="F56">
        <v>21</v>
      </c>
      <c r="I56">
        <v>4.12</v>
      </c>
      <c r="J56">
        <v>0.2</v>
      </c>
      <c r="K56">
        <v>1.1000000000000001</v>
      </c>
      <c r="L56">
        <v>6.67</v>
      </c>
      <c r="M56">
        <v>312</v>
      </c>
      <c r="N56">
        <v>337</v>
      </c>
      <c r="O56" s="1">
        <v>3.3</v>
      </c>
      <c r="P56" s="1">
        <f t="shared" si="1"/>
        <v>201.29999999999998</v>
      </c>
      <c r="R56">
        <v>42</v>
      </c>
      <c r="S56">
        <v>1.05</v>
      </c>
      <c r="T56">
        <v>0.755</v>
      </c>
      <c r="U56">
        <v>8.6999999999999994E-2</v>
      </c>
      <c r="V56">
        <v>2.8000000000000001E-2</v>
      </c>
      <c r="W56">
        <v>2.0499999999999998</v>
      </c>
      <c r="X56">
        <v>1.98</v>
      </c>
      <c r="AA56">
        <v>33.936283185840708</v>
      </c>
    </row>
    <row r="57" spans="1:27" x14ac:dyDescent="0.3">
      <c r="A57" t="s">
        <v>59</v>
      </c>
      <c r="B57" t="s">
        <v>39</v>
      </c>
      <c r="C57" s="2">
        <v>41074</v>
      </c>
      <c r="D57">
        <v>3.7</v>
      </c>
      <c r="E57" t="s">
        <v>28</v>
      </c>
      <c r="F57">
        <v>0.3</v>
      </c>
      <c r="G57" t="s">
        <v>60</v>
      </c>
      <c r="H57">
        <v>2.9</v>
      </c>
      <c r="I57">
        <v>18.899999999999999</v>
      </c>
      <c r="J57">
        <v>8.2200000000000006</v>
      </c>
      <c r="K57">
        <v>88.3</v>
      </c>
      <c r="L57">
        <v>7.8</v>
      </c>
      <c r="M57">
        <v>336</v>
      </c>
      <c r="N57">
        <v>248</v>
      </c>
      <c r="O57" s="1">
        <v>3.65</v>
      </c>
      <c r="P57" s="1">
        <f t="shared" si="1"/>
        <v>222.65</v>
      </c>
      <c r="Q57" s="1">
        <v>29</v>
      </c>
      <c r="R57">
        <v>8</v>
      </c>
      <c r="S57">
        <v>0.54800000000000004</v>
      </c>
      <c r="T57">
        <v>6.0000000000000001E-3</v>
      </c>
      <c r="U57">
        <v>2E-3</v>
      </c>
      <c r="V57">
        <v>1E-3</v>
      </c>
      <c r="W57">
        <v>1.9E-2</v>
      </c>
      <c r="X57">
        <v>0.01</v>
      </c>
      <c r="Y57">
        <v>4</v>
      </c>
      <c r="Z57">
        <v>13</v>
      </c>
      <c r="AA57">
        <v>5.2920353982300883</v>
      </c>
    </row>
    <row r="58" spans="1:27" x14ac:dyDescent="0.3">
      <c r="A58" t="s">
        <v>59</v>
      </c>
      <c r="B58" t="s">
        <v>39</v>
      </c>
      <c r="C58" s="2">
        <v>41074</v>
      </c>
      <c r="E58" t="s">
        <v>30</v>
      </c>
      <c r="F58">
        <v>3</v>
      </c>
      <c r="I58">
        <v>13</v>
      </c>
      <c r="J58">
        <v>3.6</v>
      </c>
      <c r="K58">
        <v>34.200000000000003</v>
      </c>
      <c r="L58">
        <v>7.14</v>
      </c>
      <c r="M58">
        <v>341</v>
      </c>
      <c r="N58">
        <v>288</v>
      </c>
      <c r="O58" s="1">
        <v>4</v>
      </c>
      <c r="P58" s="1">
        <f t="shared" si="1"/>
        <v>244</v>
      </c>
      <c r="Q58" s="1">
        <v>25</v>
      </c>
      <c r="R58">
        <v>7.7</v>
      </c>
      <c r="S58">
        <v>0.66700000000000004</v>
      </c>
      <c r="T58">
        <v>8.0000000000000002E-3</v>
      </c>
      <c r="U58">
        <v>2E-3</v>
      </c>
      <c r="V58">
        <v>2E-3</v>
      </c>
      <c r="W58">
        <v>6.4000000000000001E-2</v>
      </c>
      <c r="X58">
        <v>1.2E-2</v>
      </c>
      <c r="Y58">
        <v>3</v>
      </c>
      <c r="Z58">
        <v>15</v>
      </c>
      <c r="AA58">
        <v>4.6230088495575217</v>
      </c>
    </row>
    <row r="59" spans="1:27" x14ac:dyDescent="0.3">
      <c r="A59" t="s">
        <v>61</v>
      </c>
      <c r="B59" t="s">
        <v>39</v>
      </c>
      <c r="C59" s="2">
        <v>41074</v>
      </c>
      <c r="D59">
        <v>6.3</v>
      </c>
      <c r="E59" t="s">
        <v>28</v>
      </c>
      <c r="F59">
        <v>0.3</v>
      </c>
      <c r="G59" t="s">
        <v>45</v>
      </c>
      <c r="H59">
        <v>3.6</v>
      </c>
      <c r="I59">
        <v>19.100000000000001</v>
      </c>
      <c r="J59">
        <v>9.15</v>
      </c>
      <c r="K59">
        <v>98.8</v>
      </c>
      <c r="L59">
        <v>7.89</v>
      </c>
      <c r="M59">
        <v>266</v>
      </c>
      <c r="N59">
        <v>195</v>
      </c>
      <c r="O59" s="1">
        <v>3.2</v>
      </c>
      <c r="P59" s="1">
        <f t="shared" si="1"/>
        <v>195.20000000000002</v>
      </c>
      <c r="Q59" s="1">
        <v>24</v>
      </c>
      <c r="R59">
        <v>6.4</v>
      </c>
      <c r="S59">
        <v>0.5</v>
      </c>
      <c r="T59">
        <v>0.01</v>
      </c>
      <c r="U59">
        <v>2E-3</v>
      </c>
      <c r="V59">
        <v>2E-3</v>
      </c>
      <c r="W59">
        <v>1.4E-2</v>
      </c>
      <c r="X59">
        <v>2E-3</v>
      </c>
      <c r="Y59">
        <v>4</v>
      </c>
      <c r="Z59">
        <v>3.6</v>
      </c>
      <c r="AA59">
        <v>3.2566371681415927</v>
      </c>
    </row>
    <row r="60" spans="1:27" x14ac:dyDescent="0.3">
      <c r="A60" t="s">
        <v>61</v>
      </c>
      <c r="B60" t="s">
        <v>39</v>
      </c>
      <c r="C60" s="2">
        <v>41074</v>
      </c>
      <c r="E60" t="s">
        <v>30</v>
      </c>
      <c r="F60">
        <v>5</v>
      </c>
      <c r="I60">
        <v>6.1</v>
      </c>
      <c r="J60">
        <v>1.07</v>
      </c>
      <c r="K60">
        <v>8.6</v>
      </c>
      <c r="L60">
        <v>6.51</v>
      </c>
      <c r="M60">
        <v>227</v>
      </c>
      <c r="N60">
        <v>231</v>
      </c>
      <c r="O60" s="1">
        <v>3.75</v>
      </c>
      <c r="P60" s="1">
        <f t="shared" si="1"/>
        <v>228.75</v>
      </c>
      <c r="Q60" s="1">
        <v>37</v>
      </c>
      <c r="R60">
        <v>13</v>
      </c>
      <c r="S60">
        <v>1.286</v>
      </c>
      <c r="T60">
        <v>7.0000000000000001E-3</v>
      </c>
      <c r="U60">
        <v>2E-3</v>
      </c>
      <c r="V60" t="s">
        <v>34</v>
      </c>
      <c r="W60">
        <v>9.7000000000000003E-2</v>
      </c>
      <c r="X60">
        <v>7.0000000000000001E-3</v>
      </c>
      <c r="Y60">
        <v>4</v>
      </c>
      <c r="Z60">
        <v>4.7</v>
      </c>
      <c r="AA60">
        <v>4.8353982300884955</v>
      </c>
    </row>
    <row r="61" spans="1:27" x14ac:dyDescent="0.3">
      <c r="A61" t="s">
        <v>62</v>
      </c>
      <c r="B61" t="s">
        <v>32</v>
      </c>
      <c r="C61" s="2">
        <v>41073</v>
      </c>
      <c r="D61">
        <v>22</v>
      </c>
      <c r="E61" t="s">
        <v>28</v>
      </c>
      <c r="F61">
        <v>0.3</v>
      </c>
      <c r="G61" t="s">
        <v>40</v>
      </c>
      <c r="H61">
        <v>2.4</v>
      </c>
      <c r="I61">
        <v>20.100000000000001</v>
      </c>
      <c r="J61">
        <v>10.52</v>
      </c>
      <c r="K61">
        <v>116.2</v>
      </c>
      <c r="L61">
        <v>7.9</v>
      </c>
      <c r="M61">
        <v>307</v>
      </c>
      <c r="N61">
        <v>220</v>
      </c>
      <c r="O61" s="1">
        <v>3.6</v>
      </c>
      <c r="P61" s="1">
        <f t="shared" si="1"/>
        <v>219.6</v>
      </c>
      <c r="Q61" s="1">
        <v>25</v>
      </c>
      <c r="R61">
        <v>8.1</v>
      </c>
      <c r="S61">
        <v>0.82499999999999996</v>
      </c>
      <c r="T61">
        <v>6.0000000000000001E-3</v>
      </c>
      <c r="U61">
        <v>0.18</v>
      </c>
      <c r="V61">
        <v>5.0000000000000001E-3</v>
      </c>
      <c r="W61">
        <v>1.7000000000000001E-2</v>
      </c>
      <c r="X61">
        <v>1E-3</v>
      </c>
      <c r="Y61">
        <v>7</v>
      </c>
      <c r="Z61">
        <v>3.7</v>
      </c>
      <c r="AA61">
        <v>4.2053097345132748</v>
      </c>
    </row>
    <row r="62" spans="1:27" x14ac:dyDescent="0.3">
      <c r="A62" t="s">
        <v>62</v>
      </c>
      <c r="B62" t="s">
        <v>32</v>
      </c>
      <c r="C62" s="2">
        <v>41073</v>
      </c>
      <c r="E62" t="s">
        <v>37</v>
      </c>
      <c r="F62">
        <v>3.5</v>
      </c>
      <c r="I62">
        <v>15.54</v>
      </c>
      <c r="J62">
        <v>10.33</v>
      </c>
      <c r="K62">
        <v>103.7</v>
      </c>
      <c r="L62">
        <v>7.9</v>
      </c>
      <c r="M62">
        <v>284</v>
      </c>
      <c r="N62">
        <v>226</v>
      </c>
      <c r="O62" s="1">
        <v>3.6</v>
      </c>
      <c r="P62" s="1">
        <f t="shared" si="1"/>
        <v>219.6</v>
      </c>
      <c r="Q62" s="1">
        <v>30</v>
      </c>
      <c r="R62">
        <v>8.6</v>
      </c>
      <c r="S62">
        <v>1</v>
      </c>
      <c r="T62">
        <v>1.2999999999999999E-2</v>
      </c>
      <c r="U62">
        <v>0.2</v>
      </c>
      <c r="V62">
        <v>6.0000000000000001E-3</v>
      </c>
      <c r="W62">
        <v>2.1000000000000001E-2</v>
      </c>
      <c r="X62">
        <v>3.0000000000000001E-3</v>
      </c>
      <c r="Y62">
        <v>6</v>
      </c>
      <c r="Z62">
        <v>3.7</v>
      </c>
      <c r="AA62">
        <v>4.5061946902654864</v>
      </c>
    </row>
    <row r="63" spans="1:27" x14ac:dyDescent="0.3">
      <c r="A63" t="s">
        <v>62</v>
      </c>
      <c r="B63" t="s">
        <v>32</v>
      </c>
      <c r="C63" s="2">
        <v>41073</v>
      </c>
      <c r="E63" t="s">
        <v>30</v>
      </c>
      <c r="F63">
        <v>21</v>
      </c>
      <c r="I63">
        <v>4.29</v>
      </c>
      <c r="J63">
        <v>0.47</v>
      </c>
      <c r="K63">
        <v>3.7</v>
      </c>
      <c r="L63">
        <v>6.95</v>
      </c>
      <c r="M63">
        <v>209</v>
      </c>
      <c r="N63">
        <v>225</v>
      </c>
      <c r="O63" s="1">
        <v>3.8</v>
      </c>
      <c r="P63" s="1">
        <f t="shared" si="1"/>
        <v>231.79999999999998</v>
      </c>
      <c r="Q63" s="1">
        <v>23</v>
      </c>
      <c r="R63">
        <v>7.7</v>
      </c>
      <c r="S63">
        <v>1.25</v>
      </c>
      <c r="T63">
        <v>0.16400000000000001</v>
      </c>
      <c r="U63">
        <v>0.52</v>
      </c>
      <c r="V63">
        <v>5.0000000000000001E-3</v>
      </c>
      <c r="W63">
        <v>2.4E-2</v>
      </c>
      <c r="X63">
        <v>3.0000000000000001E-3</v>
      </c>
      <c r="Y63">
        <v>7</v>
      </c>
      <c r="Z63">
        <v>3.7</v>
      </c>
      <c r="AA63">
        <v>3.7628318584070799</v>
      </c>
    </row>
    <row r="64" spans="1:27" x14ac:dyDescent="0.3">
      <c r="A64" t="s">
        <v>63</v>
      </c>
      <c r="B64" t="s">
        <v>32</v>
      </c>
      <c r="C64" s="2">
        <v>41092</v>
      </c>
      <c r="D64">
        <v>6</v>
      </c>
      <c r="E64" t="s">
        <v>28</v>
      </c>
      <c r="F64">
        <v>0.3</v>
      </c>
      <c r="G64" t="s">
        <v>45</v>
      </c>
      <c r="H64">
        <v>2.6</v>
      </c>
      <c r="I64">
        <v>20.350000000000001</v>
      </c>
      <c r="J64">
        <v>8.6999999999999993</v>
      </c>
      <c r="K64">
        <v>96</v>
      </c>
      <c r="L64">
        <v>7.56</v>
      </c>
      <c r="M64">
        <v>288</v>
      </c>
      <c r="N64">
        <v>206</v>
      </c>
      <c r="O64" s="1">
        <v>3.3</v>
      </c>
      <c r="P64" s="1">
        <f t="shared" si="1"/>
        <v>201.29999999999998</v>
      </c>
      <c r="Q64" s="1">
        <v>30</v>
      </c>
      <c r="R64">
        <v>11</v>
      </c>
      <c r="S64">
        <v>0.57099999999999995</v>
      </c>
      <c r="T64">
        <v>5.0000000000000001E-3</v>
      </c>
      <c r="U64">
        <v>2E-3</v>
      </c>
      <c r="V64" t="s">
        <v>34</v>
      </c>
      <c r="W64">
        <v>2.3E-2</v>
      </c>
      <c r="X64">
        <v>3.0000000000000001E-3</v>
      </c>
      <c r="Y64">
        <v>4</v>
      </c>
      <c r="Z64">
        <v>2.6</v>
      </c>
      <c r="AA64">
        <v>7.7380530973451318</v>
      </c>
    </row>
    <row r="65" spans="1:27" x14ac:dyDescent="0.3">
      <c r="A65" t="s">
        <v>63</v>
      </c>
      <c r="B65" t="s">
        <v>32</v>
      </c>
      <c r="C65" s="2">
        <v>41092</v>
      </c>
      <c r="E65" t="s">
        <v>37</v>
      </c>
      <c r="F65">
        <v>3.5</v>
      </c>
      <c r="I65">
        <v>12.8</v>
      </c>
      <c r="J65">
        <v>1.7</v>
      </c>
      <c r="K65">
        <v>18</v>
      </c>
      <c r="L65">
        <v>7.55</v>
      </c>
      <c r="M65">
        <v>262</v>
      </c>
      <c r="N65">
        <v>222</v>
      </c>
      <c r="O65" s="1">
        <v>3.55</v>
      </c>
      <c r="P65" s="1">
        <f t="shared" si="1"/>
        <v>216.54999999999998</v>
      </c>
      <c r="Q65" s="1">
        <v>35</v>
      </c>
      <c r="R65">
        <v>12</v>
      </c>
      <c r="S65">
        <v>0.64200000000000002</v>
      </c>
      <c r="T65">
        <v>4.0000000000000001E-3</v>
      </c>
      <c r="U65">
        <v>3.0000000000000001E-3</v>
      </c>
      <c r="V65" t="s">
        <v>34</v>
      </c>
      <c r="W65">
        <v>3.9E-2</v>
      </c>
      <c r="X65">
        <v>7.0000000000000001E-3</v>
      </c>
      <c r="Y65">
        <v>5</v>
      </c>
      <c r="Z65">
        <v>2.9</v>
      </c>
      <c r="AA65">
        <v>8.0707964601769913</v>
      </c>
    </row>
    <row r="66" spans="1:27" x14ac:dyDescent="0.3">
      <c r="A66" t="s">
        <v>63</v>
      </c>
      <c r="B66" t="s">
        <v>32</v>
      </c>
      <c r="C66" s="2">
        <v>41092</v>
      </c>
      <c r="E66" t="s">
        <v>30</v>
      </c>
      <c r="F66">
        <v>5</v>
      </c>
      <c r="I66">
        <v>2.2999999999999998</v>
      </c>
      <c r="J66">
        <v>0.2</v>
      </c>
      <c r="K66">
        <v>2.1</v>
      </c>
      <c r="L66">
        <v>6.2</v>
      </c>
      <c r="M66">
        <v>309</v>
      </c>
      <c r="N66">
        <v>304</v>
      </c>
      <c r="O66" s="1">
        <v>3.75</v>
      </c>
      <c r="P66" s="1">
        <f t="shared" si="1"/>
        <v>228.75</v>
      </c>
      <c r="Q66" s="1">
        <v>32</v>
      </c>
      <c r="R66">
        <v>11</v>
      </c>
      <c r="S66">
        <v>0.76200000000000001</v>
      </c>
      <c r="T66">
        <v>0.17499999999999999</v>
      </c>
      <c r="U66">
        <v>6.0000000000000001E-3</v>
      </c>
      <c r="V66" t="s">
        <v>34</v>
      </c>
      <c r="W66">
        <v>8.4000000000000005E-2</v>
      </c>
      <c r="X66">
        <v>3.5000000000000003E-2</v>
      </c>
      <c r="Y66">
        <v>6</v>
      </c>
      <c r="Z66">
        <v>2.9</v>
      </c>
      <c r="AA66">
        <v>7.7876106194690262</v>
      </c>
    </row>
    <row r="67" spans="1:27" x14ac:dyDescent="0.3">
      <c r="A67" t="s">
        <v>66</v>
      </c>
      <c r="B67" t="s">
        <v>27</v>
      </c>
      <c r="C67" s="2">
        <v>41079</v>
      </c>
      <c r="D67">
        <v>9</v>
      </c>
      <c r="E67" t="s">
        <v>28</v>
      </c>
      <c r="F67">
        <v>0.3</v>
      </c>
      <c r="G67" t="s">
        <v>36</v>
      </c>
      <c r="H67">
        <v>0.4</v>
      </c>
      <c r="I67">
        <v>19.5</v>
      </c>
      <c r="J67">
        <v>8.75</v>
      </c>
      <c r="K67">
        <v>96</v>
      </c>
      <c r="L67">
        <v>4.8</v>
      </c>
      <c r="M67">
        <v>41</v>
      </c>
      <c r="N67">
        <v>30</v>
      </c>
      <c r="O67" s="1">
        <v>0</v>
      </c>
      <c r="P67" s="1">
        <f t="shared" si="1"/>
        <v>0</v>
      </c>
      <c r="Q67" s="1">
        <v>158</v>
      </c>
      <c r="R67">
        <v>85</v>
      </c>
      <c r="S67">
        <v>1.522</v>
      </c>
      <c r="T67">
        <v>1.2E-2</v>
      </c>
      <c r="U67">
        <v>1.2E-2</v>
      </c>
      <c r="V67">
        <v>0</v>
      </c>
      <c r="W67">
        <v>7.3999999999999996E-2</v>
      </c>
      <c r="X67">
        <v>4.0000000000000001E-3</v>
      </c>
      <c r="Z67">
        <v>3.5</v>
      </c>
      <c r="AA67">
        <v>87.858407079646014</v>
      </c>
    </row>
    <row r="68" spans="1:27" x14ac:dyDescent="0.3">
      <c r="A68" t="s">
        <v>66</v>
      </c>
      <c r="B68" t="s">
        <v>27</v>
      </c>
      <c r="C68" s="2">
        <v>41079</v>
      </c>
      <c r="E68" t="s">
        <v>37</v>
      </c>
      <c r="F68">
        <v>2</v>
      </c>
      <c r="I68">
        <v>11.3</v>
      </c>
      <c r="J68">
        <v>0.9</v>
      </c>
      <c r="K68">
        <v>9</v>
      </c>
      <c r="L68">
        <v>3.8</v>
      </c>
      <c r="M68">
        <v>40</v>
      </c>
      <c r="N68">
        <v>35</v>
      </c>
      <c r="O68" s="1">
        <v>0.05</v>
      </c>
      <c r="P68" s="1">
        <f t="shared" si="1"/>
        <v>3.0500000000000003</v>
      </c>
      <c r="Q68" s="1">
        <v>157</v>
      </c>
      <c r="R68">
        <v>87</v>
      </c>
      <c r="S68">
        <v>1.2729999999999999</v>
      </c>
      <c r="T68">
        <v>0.01</v>
      </c>
      <c r="U68">
        <v>1.0999999999999999E-2</v>
      </c>
      <c r="V68" t="s">
        <v>34</v>
      </c>
      <c r="W68">
        <v>4.9000000000000002E-2</v>
      </c>
      <c r="X68">
        <v>3.0000000000000001E-3</v>
      </c>
      <c r="Z68">
        <v>3.5</v>
      </c>
      <c r="AA68">
        <v>87.292035398230098</v>
      </c>
    </row>
    <row r="69" spans="1:27" x14ac:dyDescent="0.3">
      <c r="A69" t="s">
        <v>66</v>
      </c>
      <c r="B69" t="s">
        <v>27</v>
      </c>
      <c r="C69" s="2">
        <v>41079</v>
      </c>
      <c r="E69" t="s">
        <v>30</v>
      </c>
      <c r="F69">
        <v>8</v>
      </c>
      <c r="I69">
        <v>3.96</v>
      </c>
      <c r="J69">
        <v>1</v>
      </c>
      <c r="K69">
        <v>7.7</v>
      </c>
      <c r="L69">
        <v>2.4</v>
      </c>
      <c r="M69">
        <v>36</v>
      </c>
      <c r="N69">
        <v>40</v>
      </c>
      <c r="O69" s="1">
        <v>0.05</v>
      </c>
      <c r="P69" s="1">
        <f t="shared" si="1"/>
        <v>3.0500000000000003</v>
      </c>
      <c r="Q69" s="1">
        <v>158</v>
      </c>
      <c r="R69">
        <v>86</v>
      </c>
      <c r="S69">
        <v>2.0859999999999999</v>
      </c>
      <c r="T69">
        <v>0.33700000000000002</v>
      </c>
      <c r="U69">
        <v>0.16800000000000001</v>
      </c>
      <c r="V69">
        <v>0</v>
      </c>
      <c r="W69">
        <v>0.107</v>
      </c>
      <c r="X69">
        <v>6.0999999999999999E-2</v>
      </c>
      <c r="Z69">
        <v>4</v>
      </c>
      <c r="AA69">
        <v>85.734513274336294</v>
      </c>
    </row>
    <row r="70" spans="1:27" x14ac:dyDescent="0.3">
      <c r="A70" t="s">
        <v>64</v>
      </c>
      <c r="B70" t="s">
        <v>32</v>
      </c>
      <c r="C70" s="2">
        <v>41092</v>
      </c>
      <c r="D70">
        <v>15</v>
      </c>
      <c r="E70" t="s">
        <v>28</v>
      </c>
      <c r="F70">
        <v>0.3</v>
      </c>
      <c r="G70" t="s">
        <v>45</v>
      </c>
      <c r="H70">
        <v>2.5</v>
      </c>
      <c r="I70">
        <v>20.9</v>
      </c>
      <c r="J70">
        <v>9.02</v>
      </c>
      <c r="K70">
        <v>100.7</v>
      </c>
      <c r="L70">
        <v>8.25</v>
      </c>
      <c r="M70">
        <v>229</v>
      </c>
      <c r="N70">
        <v>162</v>
      </c>
      <c r="O70" s="1">
        <v>2.75</v>
      </c>
      <c r="P70" s="1">
        <f t="shared" si="1"/>
        <v>167.75</v>
      </c>
      <c r="Q70" s="1">
        <v>32</v>
      </c>
      <c r="R70">
        <v>12</v>
      </c>
      <c r="S70">
        <v>0.54700000000000004</v>
      </c>
      <c r="T70">
        <v>8.0000000000000002E-3</v>
      </c>
      <c r="U70">
        <v>2E-3</v>
      </c>
      <c r="V70">
        <v>0</v>
      </c>
      <c r="W70">
        <v>1.9E-2</v>
      </c>
      <c r="X70">
        <v>3.0000000000000001E-3</v>
      </c>
      <c r="Y70">
        <v>4</v>
      </c>
      <c r="Z70">
        <v>2.5</v>
      </c>
      <c r="AA70">
        <v>8.6725663716814161</v>
      </c>
    </row>
    <row r="71" spans="1:27" x14ac:dyDescent="0.3">
      <c r="A71" t="s">
        <v>64</v>
      </c>
      <c r="B71" t="s">
        <v>32</v>
      </c>
      <c r="C71" s="2">
        <v>41092</v>
      </c>
      <c r="E71" t="s">
        <v>37</v>
      </c>
      <c r="F71">
        <v>4</v>
      </c>
      <c r="I71">
        <v>12</v>
      </c>
      <c r="J71">
        <v>4.3</v>
      </c>
      <c r="K71">
        <v>41</v>
      </c>
      <c r="L71">
        <v>7.6</v>
      </c>
      <c r="M71">
        <v>193</v>
      </c>
      <c r="N71">
        <v>162</v>
      </c>
      <c r="O71" s="1">
        <v>2.7</v>
      </c>
      <c r="P71" s="1">
        <f t="shared" si="1"/>
        <v>164.70000000000002</v>
      </c>
      <c r="Q71" s="1">
        <v>33</v>
      </c>
      <c r="R71">
        <v>12</v>
      </c>
      <c r="S71">
        <v>0.66600000000000004</v>
      </c>
      <c r="T71">
        <v>0.01</v>
      </c>
      <c r="U71">
        <v>3.9E-2</v>
      </c>
      <c r="V71">
        <v>2E-3</v>
      </c>
      <c r="W71">
        <v>1.4E-2</v>
      </c>
      <c r="X71">
        <v>3.0000000000000001E-3</v>
      </c>
      <c r="Z71">
        <v>2.8</v>
      </c>
      <c r="AA71">
        <v>8.6371681415929196</v>
      </c>
    </row>
    <row r="72" spans="1:27" x14ac:dyDescent="0.3">
      <c r="A72" t="s">
        <v>64</v>
      </c>
      <c r="B72" t="s">
        <v>32</v>
      </c>
      <c r="C72" s="2">
        <v>41092</v>
      </c>
      <c r="E72" t="s">
        <v>30</v>
      </c>
      <c r="F72">
        <v>14</v>
      </c>
      <c r="I72">
        <v>3.4</v>
      </c>
      <c r="J72">
        <v>0.12</v>
      </c>
      <c r="K72">
        <v>0.9</v>
      </c>
      <c r="L72">
        <v>6.25</v>
      </c>
      <c r="M72">
        <v>187</v>
      </c>
      <c r="N72">
        <v>206</v>
      </c>
      <c r="O72" s="1">
        <v>3.35</v>
      </c>
      <c r="P72" s="1">
        <f t="shared" si="1"/>
        <v>204.35</v>
      </c>
      <c r="Q72" s="1">
        <v>26</v>
      </c>
      <c r="R72">
        <v>11</v>
      </c>
      <c r="S72">
        <v>0.97599999999999998</v>
      </c>
      <c r="T72">
        <v>0.42099999999999999</v>
      </c>
      <c r="U72">
        <v>9.9000000000000005E-2</v>
      </c>
      <c r="V72">
        <v>8.0000000000000002E-3</v>
      </c>
      <c r="W72">
        <v>1.4E-2</v>
      </c>
      <c r="X72">
        <v>4.0000000000000001E-3</v>
      </c>
      <c r="Y72">
        <v>4</v>
      </c>
      <c r="Z72">
        <v>3.3</v>
      </c>
      <c r="AA72">
        <v>8.0707964601769913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EMU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Omanik</dc:creator>
  <cp:lastModifiedBy>Omanik</cp:lastModifiedBy>
  <dcterms:created xsi:type="dcterms:W3CDTF">2013-02-01T16:17:00Z</dcterms:created>
  <dcterms:modified xsi:type="dcterms:W3CDTF">2013-04-02T20:18:17Z</dcterms:modified>
  <dc:title>Lisa 5.xlsx</dc:title>
</cp:coreProperties>
</file>